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activeX/activeX1.xml" ContentType="application/vnd.ms-office.activeX+xml"/>
  <Override PartName="/xl/activeX/activeX1.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embeddings/oleObject16.bin" ContentType="application/vnd.openxmlformats-officedocument.oleObject"/>
  <Override PartName="/xl/activeX/activeX2.xml" ContentType="application/vnd.ms-office.activeX+xml"/>
  <Override PartName="/xl/activeX/activeX2.bin" ContentType="application/vnd.ms-office.activeX"/>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DieseArbeitsmappe"/>
  <mc:AlternateContent xmlns:mc="http://schemas.openxmlformats.org/markup-compatibility/2006">
    <mc:Choice Requires="x15">
      <x15ac:absPath xmlns:x15ac="http://schemas.microsoft.com/office/spreadsheetml/2010/11/ac" url="G:\Info\Office\#BIOS-WebpageUpdate-2020\05-BESTELLUNGEN\Software\"/>
    </mc:Choice>
  </mc:AlternateContent>
  <xr:revisionPtr revIDLastSave="0" documentId="13_ncr:1_{E4C65FAF-72FD-4CD9-89E7-27578D0D2D6E}" xr6:coauthVersionLast="46" xr6:coauthVersionMax="46" xr10:uidLastSave="{00000000-0000-0000-0000-000000000000}"/>
  <bookViews>
    <workbookView xWindow="-120" yWindow="-120" windowWidth="29040" windowHeight="16440" activeTab="5" xr2:uid="{00000000-000D-0000-FFFF-FFFF00000000}"/>
  </bookViews>
  <sheets>
    <sheet name="Eingabe" sheetId="2" r:id="rId1"/>
    <sheet name="BRST" sheetId="3" r:id="rId2"/>
    <sheet name="RG" sheetId="4" r:id="rId3"/>
    <sheet name="Schema" sheetId="5" r:id="rId4"/>
    <sheet name="Ausgabe" sheetId="6" r:id="rId5"/>
    <sheet name="BI_RG" sheetId="7" r:id="rId6"/>
    <sheet name="CCÜbergabe" sheetId="8" state="veryHidden" r:id="rId7"/>
    <sheet name="Var" sheetId="9" state="veryHidden"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9" l="1"/>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9"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stumptnerr</author>
    <author>StumptnerR</author>
  </authors>
  <commentList>
    <comment ref="H11" authorId="0" shapeId="0" xr:uid="{00000000-0006-0000-0100-000001000000}">
      <text>
        <r>
          <rPr>
            <sz val="9"/>
            <color indexed="81"/>
            <rFont val="Tahoma"/>
            <family val="2"/>
          </rPr>
          <t>Wenn "Analyse aschebeaftet" ausgewählt =&gt; 
dann werden alle Eingabewerte direkt für die Berechnung des Brennwertes verwendet.
Wenn "Analyse aschebeaftet" nicht ausgewählt =&gt; 
dann werden die Eingabewerte für C,H,N,S,Cl um den Aschegehalt anteilsmäßig reduziert.
(Anwendung =&gt; wenn der Aschegehalt individuell erhöht wird -&gt; Verschlechterung des Ho)</t>
        </r>
      </text>
    </comment>
    <comment ref="G17" authorId="1" shapeId="0" xr:uid="{00000000-0006-0000-0100-000002000000}">
      <text>
        <r>
          <rPr>
            <b/>
            <sz val="10"/>
            <color indexed="81"/>
            <rFont val="Tahoma"/>
            <family val="2"/>
          </rPr>
          <t>Chemische Summenformel:</t>
        </r>
        <r>
          <rPr>
            <sz val="10"/>
            <color indexed="81"/>
            <rFont val="Tahoma"/>
            <family val="2"/>
          </rPr>
          <t xml:space="preserve">
zum Kopieren und Einfügen in den unterem Tabellenbereich.
</t>
        </r>
        <r>
          <rPr>
            <i/>
            <sz val="10"/>
            <color indexed="81"/>
            <rFont val="Tahoma"/>
            <family val="2"/>
          </rPr>
          <t>Hinweis: Bitte nur Zellen mit Inhalt kopieren und als Werte
im unteren Bereich einfügen!</t>
        </r>
      </text>
    </comment>
    <comment ref="J18" authorId="1" shapeId="0" xr:uid="{00000000-0006-0000-0100-000003000000}">
      <text>
        <r>
          <rPr>
            <b/>
            <sz val="10"/>
            <color indexed="81"/>
            <rFont val="Tahoma"/>
            <family val="2"/>
          </rPr>
          <t>Brennwert Ho:</t>
        </r>
        <r>
          <rPr>
            <sz val="10"/>
            <color indexed="81"/>
            <rFont val="Tahoma"/>
            <family val="2"/>
          </rPr>
          <t xml:space="preserve">
Angeführte Werte entstammen einer Datenbank und 
wurden gemäß der angeführten Literaturquellen definiert.
Sollte bei der definierten Brennstoffkomponente keine 
Wert angeführt sein, dann ist der Brennwert entweder
a) mit Hilfe der Brennwertberechnung nach den 
Verbandsformeln zu berechnen, indem der Anteil der 
jeweilige Komponenten mit 100 Gew-% festgelegt wird 
(Rest = 0%) =&gt; Ergebnis = Ho (grau hinterlegt)
oder
b) entsprechend diverser Literaturwerten (empfohlene Methode) 
zu definieren. -&gt; z.B.: Physikalische Chemie, Peter W. Atkins, S.864
Tabelle 4-2 =&gt; Verbrennungsenthalpie / molare Masse</t>
        </r>
      </text>
    </comment>
    <comment ref="L18" authorId="1" shapeId="0" xr:uid="{00000000-0006-0000-0100-000004000000}">
      <text>
        <r>
          <rPr>
            <b/>
            <sz val="10"/>
            <color indexed="81"/>
            <rFont val="Tahoma"/>
            <family val="2"/>
          </rPr>
          <t>Spezifische Gaskonstante Rs:</t>
        </r>
        <r>
          <rPr>
            <sz val="10"/>
            <color indexed="81"/>
            <rFont val="Tahoma"/>
            <family val="2"/>
          </rPr>
          <t xml:space="preserve">
... dient zur Bestimmung der Dichte bei 
Nutzbedingungen:
p.V=m*Rs*T
Angeführte Werte stammen aus 
der Datenbank und wurden gemäß der 
angeführten Literaturquellen definiert.
Die spezifische Gaskonstante kann über die 
universelle Gaskonstante R (8,3144621 J/mol K)
und die Molare Masse (kg/kmol) bestimmt werden:
Rs = R / M</t>
        </r>
      </text>
    </comment>
    <comment ref="N18" authorId="1" shapeId="0" xr:uid="{00000000-0006-0000-0100-000005000000}">
      <text>
        <r>
          <rPr>
            <b/>
            <sz val="10"/>
            <color indexed="81"/>
            <rFont val="Tahoma"/>
            <family val="2"/>
          </rPr>
          <t>Dichte:</t>
        </r>
        <r>
          <rPr>
            <sz val="10"/>
            <color indexed="81"/>
            <rFont val="Tahoma"/>
            <family val="2"/>
          </rPr>
          <t xml:space="preserve">
Die Dichte für die Brennstoffkomponente 
wird, sofern eine definierte Gaskostante 
besteht, über die Gasgleichung ermittelt.
Bei Auswahl molaren Volumens wird über 
die Dichte bei Normbedingungen durch 
Division der molaren Masse durch das molare
Normvolumen 24,414 Nm³/kmol errechnet.
Sollte die Dichte nicht über die Gaskonstante
ermittelt werden, dann ist eine individueller
Wert anzugeben!
Angeführte Werte stammen aus einer 
Datenbank und wurden gemäß der angeführten 
Literaturquellen definiert</t>
        </r>
      </text>
    </comment>
    <comment ref="G19" authorId="0" shapeId="0" xr:uid="{00000000-0006-0000-0100-000006000000}">
      <text>
        <r>
          <rPr>
            <sz val="10"/>
            <color indexed="81"/>
            <rFont val="Tahoma"/>
            <family val="2"/>
          </rPr>
          <t>Die chemische Summenformel 
kann individuell über die einzelenen 
Eingabefeldern entsprechend dem 
definierten Aufbau erfolgen.</t>
        </r>
      </text>
    </comment>
    <comment ref="I19" authorId="1" shapeId="0" xr:uid="{00000000-0006-0000-0100-000007000000}">
      <text>
        <r>
          <rPr>
            <sz val="10"/>
            <color indexed="81"/>
            <rFont val="Tahoma"/>
            <family val="2"/>
          </rPr>
          <t>Auswahlmöglichkeit:
Gew-% TS
Vol-% TS (Mol%)</t>
        </r>
      </text>
    </comment>
    <comment ref="B40" authorId="1" shapeId="0" xr:uid="{00000000-0006-0000-0100-000008000000}">
      <text>
        <r>
          <rPr>
            <sz val="10"/>
            <color indexed="81"/>
            <rFont val="Tahoma"/>
            <family val="2"/>
          </rPr>
          <t>Auswahl der Verbandsformel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StumptnerR</author>
    <author>stumptnerr</author>
  </authors>
  <commentList>
    <comment ref="J19" authorId="0" shapeId="0" xr:uid="{00000000-0006-0000-0200-000001000000}">
      <text>
        <r>
          <rPr>
            <sz val="10"/>
            <color indexed="81"/>
            <rFont val="Tahoma"/>
            <family val="2"/>
          </rPr>
          <t>H-Gehalt im Brennstoff
bleibt fix - Anpassung über WG</t>
        </r>
      </text>
    </comment>
    <comment ref="J21" authorId="0" shapeId="0" xr:uid="{00000000-0006-0000-0200-000002000000}">
      <text>
        <r>
          <rPr>
            <sz val="10"/>
            <color indexed="81"/>
            <rFont val="Tahoma"/>
            <family val="2"/>
          </rPr>
          <t>WG des Brennstoffes
bleibt fix - Anpassung über H-Gehalt</t>
        </r>
      </text>
    </comment>
    <comment ref="G25" authorId="1" shapeId="0" xr:uid="{00000000-0006-0000-0200-000003000000}">
      <text>
        <r>
          <rPr>
            <sz val="9"/>
            <color indexed="81"/>
            <rFont val="Tahoma"/>
            <family val="2"/>
          </rPr>
          <t>Berechnung der Sättigugsdampfkurve
mit der Antoine-Gleichungen 
(siehe Tab "Konst")</t>
        </r>
      </text>
    </comment>
    <comment ref="G26" authorId="1" shapeId="0" xr:uid="{00000000-0006-0000-0200-000004000000}">
      <text>
        <r>
          <rPr>
            <sz val="9"/>
            <color indexed="81"/>
            <rFont val="Tahoma"/>
            <family val="2"/>
          </rPr>
          <t>Formel BIOBIL</t>
        </r>
      </text>
    </comment>
    <comment ref="AC119" authorId="1" shapeId="0" xr:uid="{00000000-0006-0000-0200-000005000000}">
      <text>
        <r>
          <rPr>
            <sz val="9"/>
            <color indexed="81"/>
            <rFont val="Tahoma"/>
            <family val="2"/>
          </rPr>
          <t>Berechnung der Sättigugsdampfkurve
mit der Antoine-Gleichungen 
(siehe Tab "Konst")</t>
        </r>
      </text>
    </comment>
    <comment ref="AC120" authorId="1" shapeId="0" xr:uid="{00000000-0006-0000-0200-000006000000}">
      <text>
        <r>
          <rPr>
            <sz val="9"/>
            <color indexed="81"/>
            <rFont val="Tahoma"/>
            <family val="2"/>
          </rPr>
          <t>Formel BIOBIL</t>
        </r>
      </text>
    </comment>
    <comment ref="AC135" authorId="1" shapeId="0" xr:uid="{00000000-0006-0000-0200-000007000000}">
      <text>
        <r>
          <rPr>
            <sz val="9"/>
            <color indexed="81"/>
            <rFont val="Tahoma"/>
            <family val="2"/>
          </rPr>
          <t>Berechnung der Sättigugsdampfkurve
mit der Antoine-Gleichungen 
(siehe Tab "Konst")</t>
        </r>
      </text>
    </comment>
    <comment ref="AC136" authorId="1" shapeId="0" xr:uid="{00000000-0006-0000-0200-000008000000}">
      <text>
        <r>
          <rPr>
            <sz val="9"/>
            <color indexed="81"/>
            <rFont val="Tahoma"/>
            <family val="2"/>
          </rPr>
          <t>Formel BIOBIL</t>
        </r>
      </text>
    </comment>
    <comment ref="AC151" authorId="1" shapeId="0" xr:uid="{00000000-0006-0000-0200-000009000000}">
      <text>
        <r>
          <rPr>
            <sz val="9"/>
            <color indexed="81"/>
            <rFont val="Tahoma"/>
            <family val="2"/>
          </rPr>
          <t>Berechnung der Sättigugsdampfkurve
mit der Antoine-Gleichungen 
(siehe Tab "Konst")</t>
        </r>
      </text>
    </comment>
    <comment ref="AC152" authorId="1" shapeId="0" xr:uid="{00000000-0006-0000-0200-00000A000000}">
      <text>
        <r>
          <rPr>
            <sz val="9"/>
            <color indexed="81"/>
            <rFont val="Tahoma"/>
            <family val="2"/>
          </rPr>
          <t>Formel BIOBIL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Friedrich Biedermann</author>
  </authors>
  <commentList>
    <comment ref="O87" authorId="0" shapeId="0" xr:uid="{00000000-0006-0000-0500-000001000000}">
      <text>
        <r>
          <rPr>
            <sz val="10"/>
            <color indexed="81"/>
            <rFont val="Tahoma"/>
            <family val="2"/>
          </rPr>
          <t>Faktor:
RG-Menge in Feuerung /
RG-Menge ohne Rezirkulation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Friedrich Biedermann</author>
    <author>stumptnerr</author>
  </authors>
  <commentList>
    <comment ref="F3" authorId="0" shapeId="0" xr:uid="{00000000-0006-0000-0700-000001000000}">
      <text>
        <r>
          <rPr>
            <sz val="10"/>
            <color indexed="81"/>
            <rFont val="Tahoma"/>
            <family val="2"/>
          </rPr>
          <t>Im Entwicklermodus auf true setzen</t>
        </r>
      </text>
    </comment>
    <comment ref="F4" authorId="0" shapeId="0" xr:uid="{00000000-0006-0000-0700-000002000000}">
      <text>
        <r>
          <rPr>
            <sz val="10"/>
            <color indexed="81"/>
            <rFont val="Tahoma"/>
            <family val="2"/>
          </rPr>
          <t>bei True werden Blätter und Mappe 
mit Passwort geschützt</t>
        </r>
      </text>
    </comment>
    <comment ref="B5" authorId="1" shapeId="0" xr:uid="{00000000-0006-0000-0700-000003000000}">
      <text>
        <r>
          <rPr>
            <b/>
            <sz val="9"/>
            <color indexed="81"/>
            <rFont val="Tahoma"/>
            <family val="2"/>
          </rPr>
          <t>NEU = e_O2_Bezug</t>
        </r>
        <r>
          <rPr>
            <sz val="9"/>
            <color indexed="81"/>
            <rFont val="Tahoma"/>
            <family val="2"/>
          </rPr>
          <t xml:space="preserve">
</t>
        </r>
      </text>
    </comment>
    <comment ref="B10" authorId="1" shapeId="0" xr:uid="{00000000-0006-0000-0700-000004000000}">
      <text>
        <r>
          <rPr>
            <b/>
            <sz val="9"/>
            <color indexed="81"/>
            <rFont val="Tahoma"/>
            <family val="2"/>
          </rPr>
          <t>NEU = e_t_Umgeb
ALT = DEFAULT 5°C</t>
        </r>
        <r>
          <rPr>
            <sz val="9"/>
            <color indexed="81"/>
            <rFont val="Tahoma"/>
            <family val="2"/>
          </rPr>
          <t xml:space="preserve">
</t>
        </r>
      </text>
    </comment>
    <comment ref="B11" authorId="1" shapeId="0" xr:uid="{00000000-0006-0000-0700-000005000000}">
      <text>
        <r>
          <rPr>
            <b/>
            <sz val="9"/>
            <color indexed="81"/>
            <rFont val="Tahoma"/>
            <family val="2"/>
          </rPr>
          <t>NEU = e_Feuchte_Luft
ALT = DEFAULT 100%</t>
        </r>
        <r>
          <rPr>
            <sz val="9"/>
            <color indexed="81"/>
            <rFont val="Tahoma"/>
            <family val="2"/>
          </rPr>
          <t xml:space="preserve">
</t>
        </r>
      </text>
    </comment>
    <comment ref="B12" authorId="1" shapeId="0" xr:uid="{00000000-0006-0000-0700-000006000000}">
      <text>
        <r>
          <rPr>
            <b/>
            <sz val="9"/>
            <color indexed="81"/>
            <rFont val="Tahoma"/>
            <family val="2"/>
          </rPr>
          <t>NEU = WENN(e_pe=2;e_p_Umgeb;1,013*EXP(-1,29*9,81*e_p_Umgeb/(1,013*100000)))
ALT = DEFAULT</t>
        </r>
        <r>
          <rPr>
            <sz val="9"/>
            <color indexed="81"/>
            <rFont val="Tahoma"/>
            <family val="2"/>
          </rPr>
          <t xml:space="preserve">
</t>
        </r>
      </text>
    </comment>
    <comment ref="B18" authorId="1" shapeId="0" xr:uid="{00000000-0006-0000-0700-000007000000}">
      <text>
        <r>
          <rPr>
            <b/>
            <sz val="9"/>
            <color indexed="81"/>
            <rFont val="Tahoma"/>
            <family val="2"/>
          </rPr>
          <t>NEU = e_Lambda_primär
ALT = DEFAULT 0,7</t>
        </r>
        <r>
          <rPr>
            <sz val="9"/>
            <color indexed="81"/>
            <rFont val="Tahoma"/>
            <family val="2"/>
          </rPr>
          <t xml:space="preserve">
</t>
        </r>
      </text>
    </comment>
    <comment ref="E94" authorId="1" shapeId="0" xr:uid="{00000000-0006-0000-0700-000008000000}">
      <text>
        <r>
          <rPr>
            <b/>
            <sz val="9"/>
            <color indexed="81"/>
            <rFont val="Tahoma"/>
            <family val="2"/>
          </rPr>
          <t>NEU = WENN(ISTZAHL(e_t_EL)
ALT =WENN(ISTZAHL(e_t_HH)...</t>
        </r>
        <r>
          <rPr>
            <sz val="9"/>
            <color indexed="81"/>
            <rFont val="Tahoma"/>
            <family val="2"/>
          </rPr>
          <t xml:space="preserve">
</t>
        </r>
      </text>
    </comment>
  </commentList>
</comments>
</file>

<file path=xl/sharedStrings.xml><?xml version="1.0" encoding="utf-8"?>
<sst xmlns="http://schemas.openxmlformats.org/spreadsheetml/2006/main" count="3296" uniqueCount="1581">
  <si>
    <t>Änderung zur Version Biobil 2.3</t>
  </si>
  <si>
    <t>O2_RG_Iter</t>
  </si>
  <si>
    <t>Vol% RG tr</t>
  </si>
  <si>
    <t>Iv_t_ad</t>
  </si>
  <si>
    <t>°C</t>
  </si>
  <si>
    <t>Rez_RG_Iter</t>
  </si>
  <si>
    <t xml:space="preserve"> ----- </t>
  </si>
  <si>
    <t>L_Entschw_Iter</t>
  </si>
  <si>
    <t>mol/kg Brst FS</t>
  </si>
  <si>
    <t>Entschwadungsluftmenge</t>
  </si>
  <si>
    <t>T_HH_Iter</t>
  </si>
  <si>
    <t>kW</t>
  </si>
  <si>
    <t>Iter_CO2</t>
  </si>
  <si>
    <t>Iter_ad</t>
  </si>
  <si>
    <t>kJ/kg Brst. FS</t>
  </si>
  <si>
    <t>Iter_t_ad_max</t>
  </si>
  <si>
    <t>Iter_Üh</t>
  </si>
  <si>
    <t>Iter_t_HH</t>
  </si>
  <si>
    <t>kJ/kg Brst FS</t>
  </si>
  <si>
    <t>Iter_t_LUVO</t>
  </si>
  <si>
    <t>Iter_Entschw</t>
  </si>
  <si>
    <t>Iter_t_Kamin</t>
  </si>
  <si>
    <t>Iter_Quench1</t>
  </si>
  <si>
    <t>Iter_Quench2</t>
  </si>
  <si>
    <t>t_ad_ber</t>
  </si>
  <si>
    <t xml:space="preserve"> </t>
  </si>
  <si>
    <t>Status-
meldungen</t>
  </si>
  <si>
    <t>min.</t>
  </si>
  <si>
    <t>max.</t>
  </si>
  <si>
    <t>Default</t>
  </si>
  <si>
    <t>Alter-
Wert</t>
  </si>
  <si>
    <t>Eingabedatenblatt</t>
  </si>
  <si>
    <t>Allgemeine Daten</t>
  </si>
  <si>
    <t>Projektbezeichnung:</t>
  </si>
  <si>
    <t>Biomasseheizkraftwerk</t>
  </si>
  <si>
    <t>Anlagenschema:</t>
  </si>
  <si>
    <t>Anlagentyp:</t>
  </si>
  <si>
    <t>RG-Filtertyp:</t>
  </si>
  <si>
    <t>Anlagenbeschreibung:</t>
  </si>
  <si>
    <r>
      <t xml:space="preserve">¬  </t>
    </r>
    <r>
      <rPr>
        <b/>
        <sz val="8"/>
        <rFont val="Arial"/>
        <family val="2"/>
      </rPr>
      <t>Spaltendifferenz und max. Bereich</t>
    </r>
  </si>
  <si>
    <t>BM-Feuerung mit einer Brennstoffwärmeleistung von 4878 kW inkl. TÖ-Kessel, TÖ-ECO 1, TÖ-ECO 2, WW-ECO, EX-LUVO, Elektrofilter, Rauchgaskondensation mit Economizer, Kondensator, LUVO, Trocknungsluft, Quench vor Kondensator</t>
  </si>
  <si>
    <t>Anmerkungen zur Berechnung:</t>
  </si>
  <si>
    <t>Brennstoffdaten</t>
  </si>
  <si>
    <t>Brennstoffart</t>
  </si>
  <si>
    <t>Hackgut mit Rinde (Fichte)</t>
  </si>
  <si>
    <t>Ges-C</t>
  </si>
  <si>
    <t>Gew% d. TS</t>
  </si>
  <si>
    <t>C- Gehalt im Brennstoff</t>
  </si>
  <si>
    <t>H</t>
  </si>
  <si>
    <t>H- Gehalt im Brennstoff</t>
  </si>
  <si>
    <t>N</t>
  </si>
  <si>
    <t>N- Gehalt im Brennstoff</t>
  </si>
  <si>
    <t>S</t>
  </si>
  <si>
    <t>S- Gehalt im Brennstoff</t>
  </si>
  <si>
    <t>Cl</t>
  </si>
  <si>
    <t>Cl- Gehalt im Brennstoff</t>
  </si>
  <si>
    <t>Aschengehalt</t>
  </si>
  <si>
    <t>Aschengehalt des Brennstoffes</t>
  </si>
  <si>
    <t>WG</t>
  </si>
  <si>
    <t>Gew% d. FS</t>
  </si>
  <si>
    <t>Wassergehalt</t>
  </si>
  <si>
    <t>M_Brst</t>
  </si>
  <si>
    <t>kg FS/h</t>
  </si>
  <si>
    <t>Brennstoffmenge</t>
  </si>
  <si>
    <t>Temperatur</t>
  </si>
  <si>
    <t>Brennstofftemperatur</t>
  </si>
  <si>
    <t>cpm-Wert</t>
  </si>
  <si>
    <t>kJ/(kg*K)</t>
  </si>
  <si>
    <t>spezifische Wärmekapazität Brennstoff</t>
  </si>
  <si>
    <t>Ho</t>
  </si>
  <si>
    <t>MJ / kg TS</t>
  </si>
  <si>
    <t>Brennwert Ho</t>
  </si>
  <si>
    <t>Aschedaten:</t>
  </si>
  <si>
    <t>Kohlenstoffgehalte in der Gesamtasche:</t>
  </si>
  <si>
    <t>C_org</t>
  </si>
  <si>
    <t>Gew% Asche TS</t>
  </si>
  <si>
    <t>organischer C- Gehalt</t>
  </si>
  <si>
    <t>CO2</t>
  </si>
  <si>
    <t>CO2- Gehalt</t>
  </si>
  <si>
    <t>Einbindungsraten in die Gesamtasche:</t>
  </si>
  <si>
    <t>% (in der Asche)</t>
  </si>
  <si>
    <t>% Schwefel (Brst —› Asche)</t>
  </si>
  <si>
    <t>% Chlor (Brst —› Asche)</t>
  </si>
  <si>
    <t>Rauchgas- und Energiedaten</t>
  </si>
  <si>
    <t>CO2_RG</t>
  </si>
  <si>
    <t>Vol%</t>
  </si>
  <si>
    <t>CO2- Gehalt im RG</t>
  </si>
  <si>
    <t>O2_RG</t>
  </si>
  <si>
    <t>Vol% RGtr</t>
  </si>
  <si>
    <t>O2- Gehalt im RG</t>
  </si>
  <si>
    <t>Lambda</t>
  </si>
  <si>
    <t>-</t>
  </si>
  <si>
    <t>Luftverhältnis (gesamt)</t>
  </si>
  <si>
    <t>Lambda_primär</t>
  </si>
  <si>
    <t>Luftverhältnis Primärverbrennungszone</t>
  </si>
  <si>
    <t>O2_Bezug</t>
  </si>
  <si>
    <t>Bezugssauerstoffgehalt</t>
  </si>
  <si>
    <t>CO_RG</t>
  </si>
  <si>
    <t>CO- Gehalt im RG</t>
  </si>
  <si>
    <t>NOx_RG</t>
  </si>
  <si>
    <t>NOx- Gehalt (als NO2- Gehalt) im RG</t>
  </si>
  <si>
    <t>Q_Kes</t>
  </si>
  <si>
    <r>
      <t xml:space="preserve">Leistung Kessel </t>
    </r>
    <r>
      <rPr>
        <b/>
        <sz val="10"/>
        <color indexed="10"/>
        <rFont val="Arial"/>
        <family val="2"/>
      </rPr>
      <t>(*)</t>
    </r>
  </si>
  <si>
    <t>Leistung extern versorgter LUVO</t>
  </si>
  <si>
    <t>Rauchgastemperaturen</t>
  </si>
  <si>
    <t>Kessel:</t>
  </si>
  <si>
    <t>Economizer:</t>
  </si>
  <si>
    <t>t_RG_ECOa</t>
  </si>
  <si>
    <t>Temp. RG nach Economizer</t>
  </si>
  <si>
    <t>t_Kondensat1</t>
  </si>
  <si>
    <t>Kondensattemp. Economizer</t>
  </si>
  <si>
    <t>Kondensator:</t>
  </si>
  <si>
    <t>t_RG_KONDe</t>
  </si>
  <si>
    <t>Temp. RG vor Kondensator</t>
  </si>
  <si>
    <t>t_RG_KONDa</t>
  </si>
  <si>
    <t>Temp. RG nach Kondensator</t>
  </si>
  <si>
    <t>t_Kondensat2</t>
  </si>
  <si>
    <t>Kondensattemp. Kondensator</t>
  </si>
  <si>
    <t>Luftvorwärmer:</t>
  </si>
  <si>
    <t>t_RG_LUVOe</t>
  </si>
  <si>
    <t>Temp. RG vor LUVO</t>
  </si>
  <si>
    <t>t_RG_LUVOa</t>
  </si>
  <si>
    <t>Temp. RG nach LUVO</t>
  </si>
  <si>
    <t>t_Kondensat3</t>
  </si>
  <si>
    <t>Kondensattemp. LUVO</t>
  </si>
  <si>
    <t>Quenchprozeß bis zum Taupunkt vor dem Kondensator:</t>
  </si>
  <si>
    <t>t_Quench1</t>
  </si>
  <si>
    <t>Temp. des Quenchwassers (Eintritt)</t>
  </si>
  <si>
    <t>Quenchprozeß bis zum Taupunkt vor dem Luftvorwärmer:</t>
  </si>
  <si>
    <t>t_Quench2</t>
  </si>
  <si>
    <t>Netzwassertemperaturen</t>
  </si>
  <si>
    <t>t_VL_Kes</t>
  </si>
  <si>
    <t>Vorlauftemperatur Kessel</t>
  </si>
  <si>
    <t>t_RL_Kes</t>
  </si>
  <si>
    <t>Rücklauftemperatur Kessel</t>
  </si>
  <si>
    <t>t_VL_Eco</t>
  </si>
  <si>
    <t>Vorlauftemperatur Economizer</t>
  </si>
  <si>
    <t>t_RL_Eco</t>
  </si>
  <si>
    <t>Rücklauftemperatur Economizer</t>
  </si>
  <si>
    <t>t_VL_Kond</t>
  </si>
  <si>
    <t>Vorlauftemperatur Kondensator</t>
  </si>
  <si>
    <t>t_RL_Kond</t>
  </si>
  <si>
    <t>Rücklauftemperatur Kondensator</t>
  </si>
  <si>
    <t>Luftdaten</t>
  </si>
  <si>
    <t>t_Entschw</t>
  </si>
  <si>
    <t>Temp. der Entschwadungsluft</t>
  </si>
  <si>
    <t>R_Entschw</t>
  </si>
  <si>
    <t>Vol.verh.</t>
  </si>
  <si>
    <t>Verhältnis Entschw.Luft zu RG-Menge</t>
  </si>
  <si>
    <t>t_Umgeb</t>
  </si>
  <si>
    <t>Lufttemperatur Umgebung</t>
  </si>
  <si>
    <t>O2-Gehalt</t>
  </si>
  <si>
    <t>Vol% tr.</t>
  </si>
  <si>
    <t>O2-Gehalt Verbrennungsluft</t>
  </si>
  <si>
    <t>Feuchte_Luft</t>
  </si>
  <si>
    <t>%</t>
  </si>
  <si>
    <t>Luftfeuchte Umgebung</t>
  </si>
  <si>
    <t>Rezirkulationsdaten</t>
  </si>
  <si>
    <t>Rez_RG</t>
  </si>
  <si>
    <t>Rezirkulationsverhältnis</t>
  </si>
  <si>
    <t>t_ad_max</t>
  </si>
  <si>
    <t>maximale adiabate RG- Temp.</t>
  </si>
  <si>
    <t>Trocknungsluftdaten:</t>
  </si>
  <si>
    <t>M_Trockn</t>
  </si>
  <si>
    <t>kg/h</t>
  </si>
  <si>
    <t>Trocknungsluftmenge</t>
  </si>
  <si>
    <t>Aschenanfall</t>
  </si>
  <si>
    <t>Die Anteile werden als Prozentanteile interpretiert, der Flugstaub wird gesondert berücksichtigt</t>
  </si>
  <si>
    <t>GA</t>
  </si>
  <si>
    <t>Gew%</t>
  </si>
  <si>
    <t>Grobasche</t>
  </si>
  <si>
    <t>Feuerr.-FA</t>
  </si>
  <si>
    <t>Feuerraumflugasche</t>
  </si>
  <si>
    <t>Zy- FA</t>
  </si>
  <si>
    <t>Zyklonflugasche</t>
  </si>
  <si>
    <t>FFA</t>
  </si>
  <si>
    <t>Feinflugasche</t>
  </si>
  <si>
    <t>FGS</t>
  </si>
  <si>
    <t>Flugstaub</t>
  </si>
  <si>
    <t>Heizhausdaten</t>
  </si>
  <si>
    <t>L_HH</t>
  </si>
  <si>
    <t>m</t>
  </si>
  <si>
    <t>Länge Heizhaus</t>
  </si>
  <si>
    <t>B_HH</t>
  </si>
  <si>
    <t>Breite Heizhaus</t>
  </si>
  <si>
    <t>H_HH</t>
  </si>
  <si>
    <t>Höhe Heizhaus</t>
  </si>
  <si>
    <t>d_HH</t>
  </si>
  <si>
    <t>Mauerdicke Heizhaus</t>
  </si>
  <si>
    <t>Feuerung- und Kesseldaten</t>
  </si>
  <si>
    <t>L_Ofen</t>
  </si>
  <si>
    <t>Länge Feuerung</t>
  </si>
  <si>
    <t>B_Ofen</t>
  </si>
  <si>
    <t>Breite Feuerung</t>
  </si>
  <si>
    <t>H_Ofen</t>
  </si>
  <si>
    <t>Höhe Feuerung und Kessel</t>
  </si>
  <si>
    <t>t_Ofen</t>
  </si>
  <si>
    <t>mittl. Oberflächentemperatur Ofen</t>
  </si>
  <si>
    <t>Wärmeverluste im Heizhaus / Heizhausbelüftung</t>
  </si>
  <si>
    <t>Abstrahlverluste der Feuerung / Kessel:</t>
  </si>
  <si>
    <t>Q_verl_Ofen</t>
  </si>
  <si>
    <t>Abstrahlverluste der Feuerung / Kessel</t>
  </si>
  <si>
    <t>Rostkühlung</t>
  </si>
  <si>
    <t>Q_verl_Leitungen</t>
  </si>
  <si>
    <t>Abstrahlverluste der Leitungen</t>
  </si>
  <si>
    <t>t_HH</t>
  </si>
  <si>
    <t>Heizhaustemperatur</t>
  </si>
  <si>
    <t>Rostkühlung - Optionen</t>
  </si>
  <si>
    <t>Nutzwärme</t>
  </si>
  <si>
    <t>keine Nutzwärme</t>
  </si>
  <si>
    <t>Molare Masse [kg/kmol]</t>
  </si>
  <si>
    <t>Zusammensetzung</t>
  </si>
  <si>
    <t>Kategorie</t>
  </si>
  <si>
    <t>Brennstoffbezeichnung</t>
  </si>
  <si>
    <t>Verkettung</t>
  </si>
  <si>
    <t xml:space="preserve">, </t>
  </si>
  <si>
    <t>Eingabedatenblatt: Individuelle Brennstoffzusammensetzung</t>
  </si>
  <si>
    <t>C</t>
  </si>
  <si>
    <t>(bezogen auf die Trockensubstanz)</t>
  </si>
  <si>
    <t>Fall 1</t>
  </si>
  <si>
    <t>Fall 2</t>
  </si>
  <si>
    <t>Feste &amp; Flüssige Brennstoffe</t>
  </si>
  <si>
    <t>Kohlenstoff (C)</t>
  </si>
  <si>
    <t>[Gew-% TS]</t>
  </si>
  <si>
    <t>[Gew-% FS]</t>
  </si>
  <si>
    <t>(Brennwertermittlung über Verbandsformeln)</t>
  </si>
  <si>
    <t>Wasserstoff (H)</t>
  </si>
  <si>
    <t>Dichte</t>
  </si>
  <si>
    <t>kgTS/m³ FS</t>
  </si>
  <si>
    <t>O</t>
  </si>
  <si>
    <t>Stickstoff (N)</t>
  </si>
  <si>
    <t>Schwefel (S)</t>
  </si>
  <si>
    <t>Si</t>
  </si>
  <si>
    <t>Chlor (Cl)</t>
  </si>
  <si>
    <t>Sauerstoff (O)</t>
  </si>
  <si>
    <t>Asche</t>
  </si>
  <si>
    <t>Eingabeopt.</t>
  </si>
  <si>
    <t>Asche (A)</t>
  </si>
  <si>
    <t>[Vol-% TS]</t>
  </si>
  <si>
    <t>Summe</t>
  </si>
  <si>
    <t>Gasförmiger, dampfförmige und flüssige Brennstoffe</t>
  </si>
  <si>
    <t>Umgebungsdruck</t>
  </si>
  <si>
    <t>Pa</t>
  </si>
  <si>
    <t>Rs / Literatur</t>
  </si>
  <si>
    <t>(Brennwertermittlung über chemische Zusammensetzung + Literaturwerte)</t>
  </si>
  <si>
    <t>molares Volum.</t>
  </si>
  <si>
    <t>Dichte (lt. Angaben)</t>
  </si>
  <si>
    <t>kg/m³ TS</t>
  </si>
  <si>
    <t>Methan CH4</t>
  </si>
  <si>
    <t>Auswahl aus Datenbank</t>
  </si>
  <si>
    <t>Dichte (individuelle Festlegung)</t>
  </si>
  <si>
    <t>kg/m³</t>
  </si>
  <si>
    <t>chem. Summenformel</t>
  </si>
  <si>
    <t>Brennwert - Ho [kJ/kg]</t>
  </si>
  <si>
    <t>spez. Gaskonst. Rs [kJ/kg.K]</t>
  </si>
  <si>
    <t>Dichte [kg/m³]</t>
  </si>
  <si>
    <t>Molare Masse</t>
  </si>
  <si>
    <t>Kontrolle</t>
  </si>
  <si>
    <t>n</t>
  </si>
  <si>
    <t>X</t>
  </si>
  <si>
    <t>Y</t>
  </si>
  <si>
    <t>Literatur</t>
  </si>
  <si>
    <t>Angabe</t>
  </si>
  <si>
    <t>Formel</t>
  </si>
  <si>
    <t>Masse [kg/kmol]</t>
  </si>
  <si>
    <t>Gew-% TS</t>
  </si>
  <si>
    <t>Ho [kJ/kg]</t>
  </si>
  <si>
    <t>[m³/kmol]</t>
  </si>
  <si>
    <t>[kg/kmol]</t>
  </si>
  <si>
    <t>[Gew-%]</t>
  </si>
  <si>
    <t>Anteil [%]</t>
  </si>
  <si>
    <t>Agregatszustand</t>
  </si>
  <si>
    <t>(Anteil Vol-%)</t>
  </si>
  <si>
    <t>Brennwert (Ho):</t>
  </si>
  <si>
    <t>Brennwertberechnung nach folgender Verbandsformel:</t>
  </si>
  <si>
    <t>Dichte unter Berücksichtigung des WG im gas- und dampfförmigen Agregatszustand</t>
  </si>
  <si>
    <t>Boie</t>
  </si>
  <si>
    <t>Ho =</t>
  </si>
  <si>
    <t>kJ/kg TS</t>
  </si>
  <si>
    <t>H20 (Dampf)</t>
  </si>
  <si>
    <t>Dichte inkl. WG</t>
  </si>
  <si>
    <t>Brennwert für den zusammengesetzten</t>
  </si>
  <si>
    <t>Dichte unter Berücksichtigung des WG im flüssigen Agregatszustand</t>
  </si>
  <si>
    <t>gas- und dampfförmigen Brennstoff</t>
  </si>
  <si>
    <t>druchs. Brennstoff-Dichte</t>
  </si>
  <si>
    <t>basierend auf die indivduellen Ho-Angaben</t>
  </si>
  <si>
    <t>H2O Flüssig</t>
  </si>
  <si>
    <t>Ausgabe Brennstoffdaten:</t>
  </si>
  <si>
    <t>Bezeichnung (Wortlaut)</t>
  </si>
  <si>
    <t>Hackgut Rinde</t>
  </si>
  <si>
    <t>Brennwertberechnung</t>
  </si>
  <si>
    <t>Bezeichnung</t>
  </si>
  <si>
    <t>Element</t>
  </si>
  <si>
    <t>C^2 =</t>
  </si>
  <si>
    <t>C =</t>
  </si>
  <si>
    <t>H =</t>
  </si>
  <si>
    <t>CxH =</t>
  </si>
  <si>
    <t>N =</t>
  </si>
  <si>
    <t>O =</t>
  </si>
  <si>
    <t>S =</t>
  </si>
  <si>
    <t>A =</t>
  </si>
  <si>
    <t>Für Sheng: O*=</t>
  </si>
  <si>
    <t>Information</t>
  </si>
  <si>
    <t>Gew% TS</t>
  </si>
  <si>
    <r>
      <t>b</t>
    </r>
    <r>
      <rPr>
        <sz val="8"/>
        <rFont val="Arial"/>
        <family val="2"/>
      </rPr>
      <t>C^2</t>
    </r>
  </si>
  <si>
    <r>
      <t>b</t>
    </r>
    <r>
      <rPr>
        <sz val="8"/>
        <rFont val="Arial"/>
        <family val="2"/>
      </rPr>
      <t>C</t>
    </r>
  </si>
  <si>
    <r>
      <t>b</t>
    </r>
    <r>
      <rPr>
        <sz val="8"/>
        <rFont val="Arial"/>
        <family val="2"/>
      </rPr>
      <t>H</t>
    </r>
  </si>
  <si>
    <r>
      <t>b</t>
    </r>
    <r>
      <rPr>
        <sz val="8"/>
        <rFont val="Arial"/>
        <family val="2"/>
      </rPr>
      <t>CxH</t>
    </r>
  </si>
  <si>
    <r>
      <t>b</t>
    </r>
    <r>
      <rPr>
        <sz val="8"/>
        <rFont val="Arial"/>
        <family val="2"/>
      </rPr>
      <t>N</t>
    </r>
  </si>
  <si>
    <r>
      <t>b</t>
    </r>
    <r>
      <rPr>
        <sz val="8"/>
        <rFont val="Arial"/>
        <family val="2"/>
      </rPr>
      <t>O</t>
    </r>
  </si>
  <si>
    <r>
      <t>b</t>
    </r>
    <r>
      <rPr>
        <sz val="8"/>
        <rFont val="Arial"/>
        <family val="2"/>
      </rPr>
      <t>S</t>
    </r>
  </si>
  <si>
    <r>
      <t>b</t>
    </r>
    <r>
      <rPr>
        <sz val="8"/>
        <rFont val="Arial"/>
        <family val="2"/>
      </rPr>
      <t>ash</t>
    </r>
  </si>
  <si>
    <r>
      <t>b</t>
    </r>
    <r>
      <rPr>
        <sz val="8"/>
        <rFont val="Arial"/>
        <family val="2"/>
      </rPr>
      <t>0</t>
    </r>
  </si>
  <si>
    <t>Kohle, Müll, Gas, universell gültig</t>
  </si>
  <si>
    <t>Inst.Gas Techn.</t>
  </si>
  <si>
    <t>Kohle, Müll, Gas</t>
  </si>
  <si>
    <t>Friedl</t>
  </si>
  <si>
    <t>Biomasse:nur für pflanzliches Material (HVV=10200-26600)</t>
  </si>
  <si>
    <t>Gaur</t>
  </si>
  <si>
    <t>Biomasse</t>
  </si>
  <si>
    <t>Dulong</t>
  </si>
  <si>
    <t>Kohle/MSW</t>
  </si>
  <si>
    <t>Gumez</t>
  </si>
  <si>
    <t>Kohle</t>
  </si>
  <si>
    <t>Lloyed</t>
  </si>
  <si>
    <t>fossiler Brennstoff</t>
  </si>
  <si>
    <t>Gew% FS</t>
  </si>
  <si>
    <t>Michel</t>
  </si>
  <si>
    <t>Mott</t>
  </si>
  <si>
    <t>kg/m³ FS</t>
  </si>
  <si>
    <t>Scheurer</t>
  </si>
  <si>
    <t>MSW</t>
  </si>
  <si>
    <t>kg/kmol</t>
  </si>
  <si>
    <t>Steuer</t>
  </si>
  <si>
    <t>MJ/kg TS</t>
  </si>
  <si>
    <t>Wilson</t>
  </si>
  <si>
    <t>kWh/m³ FS</t>
  </si>
  <si>
    <t>spez. Brennwert Ho</t>
  </si>
  <si>
    <t>Zhu/Channiwala</t>
  </si>
  <si>
    <t>Universal</t>
  </si>
  <si>
    <t>Hu</t>
  </si>
  <si>
    <t>MJ/kg FS</t>
  </si>
  <si>
    <t>Heizwert Hu</t>
  </si>
  <si>
    <t>Meraz</t>
  </si>
  <si>
    <t>spez. Heizwert Hu</t>
  </si>
  <si>
    <t>Sheng</t>
  </si>
  <si>
    <t>Demirbas</t>
  </si>
  <si>
    <t>Verbrennungsrechnung (ohne Elementeeinlagerung in die Asche)</t>
  </si>
  <si>
    <t>Gabroski &amp; Bain</t>
  </si>
  <si>
    <t>Jenkins</t>
  </si>
  <si>
    <t>Mindestluftbedarf</t>
  </si>
  <si>
    <r>
      <t>mol/kg</t>
    </r>
    <r>
      <rPr>
        <vertAlign val="subscript"/>
        <sz val="10"/>
        <rFont val="Arial"/>
        <family val="2"/>
      </rPr>
      <t>Brst FS</t>
    </r>
  </si>
  <si>
    <r>
      <t>kg/kg</t>
    </r>
    <r>
      <rPr>
        <vertAlign val="subscript"/>
        <sz val="10"/>
        <rFont val="Arial"/>
        <family val="2"/>
      </rPr>
      <t>Brst FS</t>
    </r>
  </si>
  <si>
    <r>
      <t>Nm³/kg</t>
    </r>
    <r>
      <rPr>
        <vertAlign val="subscript"/>
        <sz val="10"/>
        <rFont val="Arial"/>
        <family val="2"/>
      </rPr>
      <t>Brst FS</t>
    </r>
  </si>
  <si>
    <t>Nm³/h</t>
  </si>
  <si>
    <r>
      <t>L</t>
    </r>
    <r>
      <rPr>
        <vertAlign val="subscript"/>
        <sz val="10"/>
        <rFont val="Arial"/>
        <family val="2"/>
      </rPr>
      <t>min</t>
    </r>
  </si>
  <si>
    <t>Minimale Rauchgasmenge</t>
  </si>
  <si>
    <r>
      <t>Vol% RG</t>
    </r>
    <r>
      <rPr>
        <vertAlign val="subscript"/>
        <sz val="10"/>
        <rFont val="Arial"/>
        <family val="2"/>
      </rPr>
      <t>tr</t>
    </r>
  </si>
  <si>
    <r>
      <t>Vol%RG</t>
    </r>
    <r>
      <rPr>
        <vertAlign val="subscript"/>
        <sz val="10"/>
        <rFont val="Arial"/>
        <family val="2"/>
      </rPr>
      <t>f</t>
    </r>
  </si>
  <si>
    <t>SO2</t>
  </si>
  <si>
    <t>N2</t>
  </si>
  <si>
    <t>H2O - Brst</t>
  </si>
  <si>
    <r>
      <t>RG</t>
    </r>
    <r>
      <rPr>
        <b/>
        <vertAlign val="subscript"/>
        <sz val="10"/>
        <rFont val="Arial"/>
        <family val="2"/>
      </rPr>
      <t>min,tr</t>
    </r>
  </si>
  <si>
    <r>
      <t>RG</t>
    </r>
    <r>
      <rPr>
        <b/>
        <vertAlign val="subscript"/>
        <sz val="10"/>
        <rFont val="Arial"/>
        <family val="2"/>
      </rPr>
      <t>min,f</t>
    </r>
  </si>
  <si>
    <r>
      <t>Lambda (</t>
    </r>
    <r>
      <rPr>
        <sz val="10"/>
        <rFont val="Symbol"/>
        <family val="1"/>
        <charset val="2"/>
      </rPr>
      <t>l</t>
    </r>
    <r>
      <rPr>
        <sz val="10"/>
        <rFont val="Arial"/>
        <family val="2"/>
      </rPr>
      <t>)</t>
    </r>
  </si>
  <si>
    <t>Elementareinlagerung in die Asche</t>
  </si>
  <si>
    <t>Berücksichtigung der Elementgehalte in der Asche</t>
  </si>
  <si>
    <t>O2-Gehalt in der Luft</t>
  </si>
  <si>
    <t>Lufttemperatur</t>
  </si>
  <si>
    <t>kg A/kg Brst TS</t>
  </si>
  <si>
    <t>kg Asche / kg Brennstoff TS (iteriert)</t>
  </si>
  <si>
    <t>Relative Luftfeuchtigkeit</t>
  </si>
  <si>
    <t>kg_A/kg_Brst_FS</t>
  </si>
  <si>
    <t>kg Asche / kg Brennstoff FS</t>
  </si>
  <si>
    <t>bar</t>
  </si>
  <si>
    <t>Siededruck H2O</t>
  </si>
  <si>
    <t>Gew%_C_A_org</t>
  </si>
  <si>
    <t xml:space="preserve">  Gew% Asche TS</t>
  </si>
  <si>
    <t>C-gehalt in der Asche (organisch)</t>
  </si>
  <si>
    <t>O2-Gehalt im RG</t>
  </si>
  <si>
    <t>Gew%_C_A_anorg</t>
  </si>
  <si>
    <t>C-gehalt in der Asche (anorganisch)</t>
  </si>
  <si>
    <t>Zielwert O2-Gehalt im RG</t>
  </si>
  <si>
    <t>Gew%_C_A_ges</t>
  </si>
  <si>
    <t>C-gehalt in der Asche (gesamt)</t>
  </si>
  <si>
    <t>Luftüberschuss</t>
  </si>
  <si>
    <t>mol_H2O_Luft</t>
  </si>
  <si>
    <t>Gew%_C_ges</t>
  </si>
  <si>
    <t xml:space="preserve">  in Gew% Brst FS</t>
  </si>
  <si>
    <t>Gew%_S_A</t>
  </si>
  <si>
    <t>Schwefel in der Asche</t>
  </si>
  <si>
    <t>Effekt. Luftbedarf</t>
  </si>
  <si>
    <t>Gew%_Cl_A</t>
  </si>
  <si>
    <t>Clor in der Asche</t>
  </si>
  <si>
    <r>
      <t>L</t>
    </r>
    <r>
      <rPr>
        <vertAlign val="subscript"/>
        <sz val="10"/>
        <rFont val="Arial"/>
        <family val="2"/>
      </rPr>
      <t>eff,tr</t>
    </r>
  </si>
  <si>
    <r>
      <t>L</t>
    </r>
    <r>
      <rPr>
        <vertAlign val="subscript"/>
        <sz val="10"/>
        <rFont val="Arial"/>
        <family val="2"/>
      </rPr>
      <t>eff,f</t>
    </r>
  </si>
  <si>
    <t>Ideale Rauchgasmenge (o. CO, NOx)</t>
  </si>
  <si>
    <t>O2</t>
  </si>
  <si>
    <t>H2O</t>
  </si>
  <si>
    <r>
      <t>RG</t>
    </r>
    <r>
      <rPr>
        <b/>
        <vertAlign val="subscript"/>
        <sz val="10"/>
        <rFont val="Arial"/>
        <family val="2"/>
      </rPr>
      <t>ideal,tr</t>
    </r>
  </si>
  <si>
    <r>
      <t>RG</t>
    </r>
    <r>
      <rPr>
        <b/>
        <vertAlign val="subscript"/>
        <sz val="10"/>
        <rFont val="Arial"/>
        <family val="2"/>
      </rPr>
      <t>ideal,f</t>
    </r>
  </si>
  <si>
    <t>CO-Gehalt im Rauchgas</t>
  </si>
  <si>
    <t>mg/Nm³</t>
  </si>
  <si>
    <t>NOx-Gehalt im Rauchgas</t>
  </si>
  <si>
    <t>O2-Bezug</t>
  </si>
  <si>
    <t>CO im RG</t>
  </si>
  <si>
    <t>mg/Nm³ RG</t>
  </si>
  <si>
    <t>NOx im RG</t>
  </si>
  <si>
    <t>Effektive Rauchgasmenge</t>
  </si>
  <si>
    <t>CO</t>
  </si>
  <si>
    <t>NO2</t>
  </si>
  <si>
    <r>
      <t>RG</t>
    </r>
    <r>
      <rPr>
        <b/>
        <vertAlign val="subscript"/>
        <sz val="10"/>
        <rFont val="Arial"/>
        <family val="2"/>
      </rPr>
      <t>eff,tr</t>
    </r>
  </si>
  <si>
    <r>
      <t>RG</t>
    </r>
    <r>
      <rPr>
        <b/>
        <vertAlign val="subscript"/>
        <sz val="10"/>
        <rFont val="Arial"/>
        <family val="2"/>
      </rPr>
      <t>eff,f</t>
    </r>
  </si>
  <si>
    <t>Formeln</t>
  </si>
  <si>
    <t>Eingabedatenblatt: Individuelle Rauchgaszusammensetzung</t>
  </si>
  <si>
    <t>Spezfische Wärmekapazität des Rauchgases in Abhängigkeit von der Temperatur</t>
  </si>
  <si>
    <t>BIOBIL - Berechnung</t>
  </si>
  <si>
    <t>RG-Volumenstrom nach Kessel</t>
  </si>
  <si>
    <t>Cmp_RG</t>
  </si>
  <si>
    <t>Cpi*Yi</t>
  </si>
  <si>
    <t>Rauchgas feucht</t>
  </si>
  <si>
    <t>[Nm³/h]</t>
  </si>
  <si>
    <t>[°C]</t>
  </si>
  <si>
    <t>[°K]</t>
  </si>
  <si>
    <t>[kJ/kg*K]</t>
  </si>
  <si>
    <t>[kJ/kmol*K]</t>
  </si>
  <si>
    <t>Rauchgas trocken</t>
  </si>
  <si>
    <t>Abgleich</t>
  </si>
  <si>
    <t>[Vol-% RGtr]</t>
  </si>
  <si>
    <t>[Vol-% RGf]</t>
  </si>
  <si>
    <t>[Nm³/h RGtr]</t>
  </si>
  <si>
    <t>[mg/Nm³ RGf]</t>
  </si>
  <si>
    <t>[mol/Nm³ RGf]</t>
  </si>
  <si>
    <t>[kg/kmol RGf]</t>
  </si>
  <si>
    <t>Kohlendoxid (CO2)</t>
  </si>
  <si>
    <t>Kohlenmonoxid (CO)</t>
  </si>
  <si>
    <t>Schwefeldioxid (SO2)</t>
  </si>
  <si>
    <t>Stickoxid (NO2)</t>
  </si>
  <si>
    <t>Stickstoff (N2)</t>
  </si>
  <si>
    <t>Sauerstoff (O2)</t>
  </si>
  <si>
    <t>Summe RGtr</t>
  </si>
  <si>
    <t>Wasser (H2O)</t>
  </si>
  <si>
    <t>hx-Werte</t>
  </si>
  <si>
    <t>[kg/Nm³]</t>
  </si>
  <si>
    <t>molare Masse M RG,tr</t>
  </si>
  <si>
    <t>g/mol</t>
  </si>
  <si>
    <t>molare Masse M H2O</t>
  </si>
  <si>
    <t>Molmenge</t>
  </si>
  <si>
    <t>RG-Temperatur (t)</t>
  </si>
  <si>
    <t>[kmol/h]</t>
  </si>
  <si>
    <t>Umgebungsdruck (Pu)</t>
  </si>
  <si>
    <t>bara</t>
  </si>
  <si>
    <t>Dampfdruck (Pd)</t>
  </si>
  <si>
    <t>Massenstrom</t>
  </si>
  <si>
    <t>Taupunkt</t>
  </si>
  <si>
    <t>[kg/h]</t>
  </si>
  <si>
    <r>
      <t>relative Feuchte (</t>
    </r>
    <r>
      <rPr>
        <sz val="10"/>
        <rFont val="Symbol"/>
        <family val="1"/>
        <charset val="2"/>
      </rPr>
      <t>j</t>
    </r>
    <r>
      <rPr>
        <sz val="10"/>
        <rFont val="Arial"/>
        <family val="2"/>
      </rPr>
      <t>)</t>
    </r>
  </si>
  <si>
    <t>Wassergehalt (x)</t>
  </si>
  <si>
    <t>g/kg RGtr</t>
  </si>
  <si>
    <t>Enhalpie (h) bez. auf 25°C</t>
  </si>
  <si>
    <t>kJ/kg RGf</t>
  </si>
  <si>
    <t>spez. Wärmekapazität (cp)</t>
  </si>
  <si>
    <t>kJ/kg.K</t>
  </si>
  <si>
    <t>adiabate Feuerraumtemperatur</t>
  </si>
  <si>
    <t>Rückrechnung</t>
  </si>
  <si>
    <t>Nutzbare thermische Leistung</t>
  </si>
  <si>
    <t>Enthalpiedifferenzen</t>
  </si>
  <si>
    <t>[kW]</t>
  </si>
  <si>
    <t>kJ/Nm³ RGf</t>
  </si>
  <si>
    <t>Rauchgas im Kessel bzw. vor thermischer Nutzung</t>
  </si>
  <si>
    <t>Rauchgastemperatur</t>
  </si>
  <si>
    <t>K</t>
  </si>
  <si>
    <t>Verbindung</t>
  </si>
  <si>
    <t>Temperaturbereich</t>
  </si>
  <si>
    <t>HSC- Formel</t>
  </si>
  <si>
    <t>Cp*(T2-T1) *m</t>
  </si>
  <si>
    <t>mol/Nm³ RGf</t>
  </si>
  <si>
    <t>in K</t>
  </si>
  <si>
    <t>kJ/kmol</t>
  </si>
  <si>
    <t>Polynomischer Trend 3. Grades für den Verlauf der spezifischen Wärmekapazität</t>
  </si>
  <si>
    <t>Temp.</t>
  </si>
  <si>
    <t>cp-Wert</t>
  </si>
  <si>
    <t>kJ/kg</t>
  </si>
  <si>
    <t>kJ/Nm³</t>
  </si>
  <si>
    <t>Gegenüberstellung der Leistungen bei Ermittlung über cp-Werte oder Enthalpie (HSC)</t>
  </si>
  <si>
    <t>Enthalpie (HSC)</t>
  </si>
  <si>
    <t>kJ/(kmol*K)</t>
  </si>
  <si>
    <t>kJ/(Nm³.K)</t>
  </si>
  <si>
    <r>
      <t>D</t>
    </r>
    <r>
      <rPr>
        <sz val="10"/>
        <rFont val="Arial"/>
        <family val="2"/>
      </rPr>
      <t>h</t>
    </r>
  </si>
  <si>
    <t>H_RG_fühlb</t>
  </si>
  <si>
    <t>Enthalpie RG im Verbrennungsraum</t>
  </si>
  <si>
    <t>Leistung</t>
  </si>
  <si>
    <t>cp-Wert / Enthalpie</t>
  </si>
  <si>
    <t>über mittlere Temperatur</t>
  </si>
  <si>
    <t>Abweichung</t>
  </si>
  <si>
    <t>Mischen von Rauchgasströmen</t>
  </si>
  <si>
    <t>Abgasstrom</t>
  </si>
  <si>
    <t>RG 1</t>
  </si>
  <si>
    <t>RG 2</t>
  </si>
  <si>
    <t>RG 12</t>
  </si>
  <si>
    <t>Volumenstrom [Nm³/h RGf]</t>
  </si>
  <si>
    <t>Massenstrom [kg/s RGf]</t>
  </si>
  <si>
    <t>Abgastemperatur [°C]</t>
  </si>
  <si>
    <t>cp [kJ/kg.K]</t>
  </si>
  <si>
    <t>cp [kJ/Nm³.K]</t>
  </si>
  <si>
    <t>Formel A</t>
  </si>
  <si>
    <t>Formel B</t>
  </si>
  <si>
    <t>Formel B +</t>
  </si>
  <si>
    <t>cp mittel</t>
  </si>
  <si>
    <t>Schwadenbildung (tx-Diagramm)</t>
  </si>
  <si>
    <t>Digramm</t>
  </si>
  <si>
    <t>Entschwadungspunkt</t>
  </si>
  <si>
    <t>Tmin</t>
  </si>
  <si>
    <t>T-Schrittw.</t>
  </si>
  <si>
    <t>rel. Feuchte</t>
  </si>
  <si>
    <t>Formel für Wassergehalt</t>
  </si>
  <si>
    <t>Dampfdruck</t>
  </si>
  <si>
    <t>RG-Volumenstrom vor Entschwadung</t>
  </si>
  <si>
    <t>[Nm³RGtr]</t>
  </si>
  <si>
    <t>[mg/Nm³ RGtr]</t>
  </si>
  <si>
    <t>RG-Volumenstrom nach Entschwadungsluft</t>
  </si>
  <si>
    <t>BIOS BIOENERGIESYSTEME GmbH</t>
  </si>
  <si>
    <t>AKTUALISIERUNG DES SCHEMAS</t>
  </si>
  <si>
    <t>Sprache:</t>
  </si>
  <si>
    <t>DEUTSCH</t>
  </si>
  <si>
    <t>Einfügebereich = Zelle "X1"</t>
  </si>
  <si>
    <t>ENGLISCH</t>
  </si>
  <si>
    <t>SPRACHE</t>
  </si>
  <si>
    <t>Mögliche Anlagenkombinationen (Einzelbilder)</t>
  </si>
  <si>
    <t>Bildformat = PNG</t>
  </si>
  <si>
    <t>Biomass CHP</t>
  </si>
  <si>
    <t>wood chips</t>
  </si>
  <si>
    <t>Anlagentyp</t>
  </si>
  <si>
    <t>Anlagenbeschreibung</t>
  </si>
  <si>
    <t>TO-Boiler</t>
  </si>
  <si>
    <t>Filtertyp</t>
  </si>
  <si>
    <t>TO-ECO HT</t>
  </si>
  <si>
    <t>EIN / AUS</t>
  </si>
  <si>
    <t>TO-ECO LT</t>
  </si>
  <si>
    <t>BM-Rostfeuerung mit HW-Kessel</t>
  </si>
  <si>
    <t>HWK</t>
  </si>
  <si>
    <t>flue gas air pre-heater</t>
  </si>
  <si>
    <t>BM-Rostfeuerung mit TÖ-Kessel</t>
  </si>
  <si>
    <t>TOK</t>
  </si>
  <si>
    <t>TO air pre-heater</t>
  </si>
  <si>
    <t>BM-Rostfeuerung mit Dampfkessel</t>
  </si>
  <si>
    <t>DKA</t>
  </si>
  <si>
    <t>Heat losses boiler + grate cooling</t>
  </si>
  <si>
    <t>öl-/gasbefeuerter Kessel</t>
  </si>
  <si>
    <t>OGK</t>
  </si>
  <si>
    <t>Enthalpy of FG after TO-ECO 2</t>
  </si>
  <si>
    <t>Economizer 1</t>
  </si>
  <si>
    <t>ECO1</t>
  </si>
  <si>
    <t>Brennstoffwärme</t>
  </si>
  <si>
    <t>Useful heat of: TO-Boiler, TO-ECO HT, TO-ECO LT</t>
  </si>
  <si>
    <t>Economizer 1+2</t>
  </si>
  <si>
    <t>ECO12</t>
  </si>
  <si>
    <t>FEUERUNGSANLAGENSCHEMA</t>
  </si>
  <si>
    <t>COMBUSTION DIAGRAM</t>
  </si>
  <si>
    <t>Economizer 1 (Dampf)</t>
  </si>
  <si>
    <t>ECO1D</t>
  </si>
  <si>
    <t>Projekt</t>
  </si>
  <si>
    <t>Project</t>
  </si>
  <si>
    <t>Economizer 1+2 (Dampf)</t>
  </si>
  <si>
    <t>ECO12D</t>
  </si>
  <si>
    <t>Datum</t>
  </si>
  <si>
    <t>Date</t>
  </si>
  <si>
    <t>RG-LUVO</t>
  </si>
  <si>
    <t>RLU</t>
  </si>
  <si>
    <t>Description</t>
  </si>
  <si>
    <t>RG-LUVO (DKA)</t>
  </si>
  <si>
    <t>RLUD</t>
  </si>
  <si>
    <t>HEIZHAUS</t>
  </si>
  <si>
    <t>BOILER HOUSE</t>
  </si>
  <si>
    <t>RG-LUVO (OGK)</t>
  </si>
  <si>
    <t>RLUO</t>
  </si>
  <si>
    <t>Elektrofilter</t>
  </si>
  <si>
    <t>electrostatic precipitator</t>
  </si>
  <si>
    <t>Economiser 3</t>
  </si>
  <si>
    <t>ECO3</t>
  </si>
  <si>
    <t>Gewebefilter</t>
  </si>
  <si>
    <t>fibrous filter</t>
  </si>
  <si>
    <t>Economiser 3 (DKA)</t>
  </si>
  <si>
    <t>ECO3D</t>
  </si>
  <si>
    <t>Multizyklon</t>
  </si>
  <si>
    <t>multi-cyclone</t>
  </si>
  <si>
    <t>EX-LUVO</t>
  </si>
  <si>
    <t>ELU</t>
  </si>
  <si>
    <t>Sedimentations-behälter</t>
  </si>
  <si>
    <t>sedimentation tank</t>
  </si>
  <si>
    <t>EX-LUVO_1 (DKA)</t>
  </si>
  <si>
    <t>ELUD1</t>
  </si>
  <si>
    <t>NaOH-Dosierung</t>
  </si>
  <si>
    <t>NaOH-metering</t>
  </si>
  <si>
    <t>Met. und Ox.</t>
  </si>
  <si>
    <t>EX-LUVO_2 (DKA)</t>
  </si>
  <si>
    <t>ELUD2</t>
  </si>
  <si>
    <t>Eindicker</t>
  </si>
  <si>
    <t>thickener</t>
  </si>
  <si>
    <t>EX-LUVO (OGK)</t>
  </si>
  <si>
    <t>ELUO</t>
  </si>
  <si>
    <t>Umgebungsluft für Verbrennung</t>
  </si>
  <si>
    <t>Anbient air for combustion</t>
  </si>
  <si>
    <t>EFI</t>
  </si>
  <si>
    <t>Umgebungsluft für Entschwadung</t>
  </si>
  <si>
    <t>Anbient air for flue gas condensation</t>
  </si>
  <si>
    <t>GFI</t>
  </si>
  <si>
    <t>Brennstoffeintrag</t>
  </si>
  <si>
    <t>Fuel input</t>
  </si>
  <si>
    <t>Nasselektrofilter</t>
  </si>
  <si>
    <t>NEF</t>
  </si>
  <si>
    <t>kgFS/h</t>
  </si>
  <si>
    <t>kg/h (wb)</t>
  </si>
  <si>
    <t>kein Filter</t>
  </si>
  <si>
    <t>kgTS/h</t>
  </si>
  <si>
    <t>kg/h (db)</t>
  </si>
  <si>
    <t>Rauchgaskondensation</t>
  </si>
  <si>
    <t>RGK</t>
  </si>
  <si>
    <t>wt.% (wb)</t>
  </si>
  <si>
    <t>Economizer</t>
  </si>
  <si>
    <t>ECO4</t>
  </si>
  <si>
    <t>MJ/kgTS</t>
  </si>
  <si>
    <t>MJ/kg (db)</t>
  </si>
  <si>
    <t>Kondensator</t>
  </si>
  <si>
    <t>KON</t>
  </si>
  <si>
    <t>MJ/kgFS</t>
  </si>
  <si>
    <t>MJ/kg (wb)</t>
  </si>
  <si>
    <t>LUVO</t>
  </si>
  <si>
    <t>LUV</t>
  </si>
  <si>
    <t>wt.% (db)</t>
  </si>
  <si>
    <t>Trocknungsluft</t>
  </si>
  <si>
    <t>TL</t>
  </si>
  <si>
    <t>[kJ/kgBrst.FS]</t>
  </si>
  <si>
    <t>[kJ/kg fuel wb]</t>
  </si>
  <si>
    <t>Quench vor Kondensator</t>
  </si>
  <si>
    <t>QUK</t>
  </si>
  <si>
    <t>[kJ/kg GS f]</t>
  </si>
  <si>
    <t>[kJ/kg GF wb]</t>
  </si>
  <si>
    <t>Quench vor LUVO</t>
  </si>
  <si>
    <t>QUL</t>
  </si>
  <si>
    <t>[Sm³/h]</t>
  </si>
  <si>
    <t>Kondensatablauf</t>
  </si>
  <si>
    <t>KA</t>
  </si>
  <si>
    <t>[Bm³/h]</t>
  </si>
  <si>
    <t>[m³/h]</t>
  </si>
  <si>
    <t>Kamin</t>
  </si>
  <si>
    <t>Beschriftung Schema:</t>
  </si>
  <si>
    <t>[mg/Nm³ RG tr]</t>
  </si>
  <si>
    <t>[mg/Nm³ FG (db)]</t>
  </si>
  <si>
    <t>Filter - Kamin</t>
  </si>
  <si>
    <t>FK</t>
  </si>
  <si>
    <t>bezogen auf</t>
  </si>
  <si>
    <t>refer to</t>
  </si>
  <si>
    <t>Filter - Kamin (ECO4)</t>
  </si>
  <si>
    <t>FKECO4</t>
  </si>
  <si>
    <t>vol. % FG (db)</t>
  </si>
  <si>
    <t>Multizyklon - Kamin</t>
  </si>
  <si>
    <t>MK</t>
  </si>
  <si>
    <t>Vol% RG f</t>
  </si>
  <si>
    <t>vol. % FG (wb)</t>
  </si>
  <si>
    <t>Economizer - Kamin</t>
  </si>
  <si>
    <t>EK</t>
  </si>
  <si>
    <t>Gew% RG tr</t>
  </si>
  <si>
    <t>wt. % FG (db)</t>
  </si>
  <si>
    <t>Kessel - Kamin</t>
  </si>
  <si>
    <t>KK</t>
  </si>
  <si>
    <t>Gew% RG f</t>
  </si>
  <si>
    <t>wt. % FG (wb)</t>
  </si>
  <si>
    <t>LUVO - Kamin</t>
  </si>
  <si>
    <t>LK</t>
  </si>
  <si>
    <t>Fuel data</t>
  </si>
  <si>
    <t>Multizyklon - Entschwadung</t>
  </si>
  <si>
    <t>ME</t>
  </si>
  <si>
    <t>Brennstoffmenge (MBrst)</t>
  </si>
  <si>
    <t>Fuel quantity</t>
  </si>
  <si>
    <t>LUVO - Entschwadung</t>
  </si>
  <si>
    <t>LE</t>
  </si>
  <si>
    <t>Wassergehalt (WG)</t>
  </si>
  <si>
    <t>Moisture content</t>
  </si>
  <si>
    <t>ECO - Entschwadung</t>
  </si>
  <si>
    <t>EE</t>
  </si>
  <si>
    <t>Brennwert (Ho)</t>
  </si>
  <si>
    <t>Upper heating value</t>
  </si>
  <si>
    <t>Kessel - Entschwadung</t>
  </si>
  <si>
    <t>KE</t>
  </si>
  <si>
    <t>Heizwert (Hu)</t>
  </si>
  <si>
    <t>Lower heating value</t>
  </si>
  <si>
    <t>H20</t>
  </si>
  <si>
    <t>Economizer - Multizyklon</t>
  </si>
  <si>
    <t>EM</t>
  </si>
  <si>
    <t>Temperature</t>
  </si>
  <si>
    <t>Kessel - Multizyklon</t>
  </si>
  <si>
    <t>KM</t>
  </si>
  <si>
    <t>Brennstoffzusammensetzung</t>
  </si>
  <si>
    <t>Fuel composition</t>
  </si>
  <si>
    <t>[kg/m³]</t>
  </si>
  <si>
    <t>[kJ/s]</t>
  </si>
  <si>
    <t>LUVO/ECO3 - Multizyklon</t>
  </si>
  <si>
    <t>LM</t>
  </si>
  <si>
    <t>Total-C</t>
  </si>
  <si>
    <t>Kessel - LUVO</t>
  </si>
  <si>
    <t>KL</t>
  </si>
  <si>
    <t>freies O</t>
  </si>
  <si>
    <t>free O</t>
  </si>
  <si>
    <t>A</t>
  </si>
  <si>
    <t>Entaschung 1</t>
  </si>
  <si>
    <t>EA1</t>
  </si>
  <si>
    <t>Energiestromtabelle: Luft und Rauchgas</t>
  </si>
  <si>
    <t>Table of energy flow: Air and flue gas</t>
  </si>
  <si>
    <t>Entaschung 2</t>
  </si>
  <si>
    <t>EA2</t>
  </si>
  <si>
    <t>Bezugs-Punkt</t>
  </si>
  <si>
    <t>Refer. Point</t>
  </si>
  <si>
    <t>Entaschung 3</t>
  </si>
  <si>
    <t>EA3</t>
  </si>
  <si>
    <t>keine Entaschung</t>
  </si>
  <si>
    <t>KAA1</t>
  </si>
  <si>
    <t>trockene gasförmige Ströme</t>
  </si>
  <si>
    <t>Dry gaseous flows</t>
  </si>
  <si>
    <t>KAA2</t>
  </si>
  <si>
    <t>feuchte gasförmige Ströme</t>
  </si>
  <si>
    <t>Wet gaseous flows</t>
  </si>
  <si>
    <t>Belüftung</t>
  </si>
  <si>
    <t>BL</t>
  </si>
  <si>
    <t>Gasstrom</t>
  </si>
  <si>
    <t>Gasoeus flow</t>
  </si>
  <si>
    <t>Mass flow</t>
  </si>
  <si>
    <t>D</t>
  </si>
  <si>
    <t>Ein- / Ausblenden - Tabelle</t>
  </si>
  <si>
    <t>Nummerierung (Verknüpfung) - Tabelle</t>
  </si>
  <si>
    <t>Volumenstrom</t>
  </si>
  <si>
    <t>Volume flow</t>
  </si>
  <si>
    <t>Luft und Rauchgas</t>
  </si>
  <si>
    <t>Nutz-, Verlust- und Kondensationswärme</t>
  </si>
  <si>
    <t>Density</t>
  </si>
  <si>
    <t>fühlbare Enthalpie (bezogen auf</t>
  </si>
  <si>
    <t>Sensible enthalpy (based on</t>
  </si>
  <si>
    <t>Umgebungsluft</t>
  </si>
  <si>
    <t>Ambient air</t>
  </si>
  <si>
    <t>Heizhausluft</t>
  </si>
  <si>
    <t>Boiler house air</t>
  </si>
  <si>
    <t>Verbrennungsluft</t>
  </si>
  <si>
    <t>Combustion air</t>
  </si>
  <si>
    <t>G</t>
  </si>
  <si>
    <t>Primärluft</t>
  </si>
  <si>
    <t>Primary air</t>
  </si>
  <si>
    <t>Sekundärluft</t>
  </si>
  <si>
    <t>Secundary air</t>
  </si>
  <si>
    <t>I</t>
  </si>
  <si>
    <t>RG im Feuerraum (adiab. RG-Temp.)</t>
  </si>
  <si>
    <t>FG in furnace (adiab. FG-Temp.)</t>
  </si>
  <si>
    <t>J</t>
  </si>
  <si>
    <t>RG nach</t>
  </si>
  <si>
    <t>FG out of the</t>
  </si>
  <si>
    <t>Grate cooling</t>
  </si>
  <si>
    <t>L</t>
  </si>
  <si>
    <t>RG-Rezirkulation</t>
  </si>
  <si>
    <t>FG recirculation</t>
  </si>
  <si>
    <t>RG vor Economizer</t>
  </si>
  <si>
    <t>FG into the economiser</t>
  </si>
  <si>
    <t>M</t>
  </si>
  <si>
    <t>RG nach Economizer</t>
  </si>
  <si>
    <t>FG out of the enconomiser</t>
  </si>
  <si>
    <t>RG vor Kondensator</t>
  </si>
  <si>
    <t>FG into the condenser</t>
  </si>
  <si>
    <t>RG nach Kondensator</t>
  </si>
  <si>
    <t>FG out of the condenser</t>
  </si>
  <si>
    <t>RG vor LUVO</t>
  </si>
  <si>
    <t>FG into the air pre-heater</t>
  </si>
  <si>
    <t>RG nach LUVO</t>
  </si>
  <si>
    <t>FG out of the air pre-heater</t>
  </si>
  <si>
    <t xml:space="preserve"> -</t>
  </si>
  <si>
    <t>Entschwadungsluft vor LUVO</t>
  </si>
  <si>
    <t>Devaporisation air into the air pre-heater</t>
  </si>
  <si>
    <t>Entschwadungsluft nach LUVO</t>
  </si>
  <si>
    <t>Devaporisation airout of the air pre-heater</t>
  </si>
  <si>
    <t>P</t>
  </si>
  <si>
    <t>Trocknungsluft vor LUVO</t>
  </si>
  <si>
    <t>Drying air into the air pre-heater</t>
  </si>
  <si>
    <t>Q</t>
  </si>
  <si>
    <t>Trocknungsluft nach LUVO</t>
  </si>
  <si>
    <t>Drying air out of the air pre-heater</t>
  </si>
  <si>
    <t>RG Kamin</t>
  </si>
  <si>
    <t>FG stack</t>
  </si>
  <si>
    <t>Energiestromtabelle: Nutz- Verlust- und Kondensationswärme</t>
  </si>
  <si>
    <t>Table of energy flow: useful heat, heat loss, condensation heat</t>
  </si>
  <si>
    <t>R</t>
  </si>
  <si>
    <t>Wirkungsgrade bez. auf Hu [%]</t>
  </si>
  <si>
    <t>Efficiency based on LHV [%]</t>
  </si>
  <si>
    <t>Cl2</t>
  </si>
  <si>
    <t>Capacity</t>
  </si>
  <si>
    <t>useful heat</t>
  </si>
  <si>
    <t>Summe Energieeintrag (Feuerung)</t>
  </si>
  <si>
    <t>Total energy input (furnace)</t>
  </si>
  <si>
    <t>Brennstoffeintrag (Hu)</t>
  </si>
  <si>
    <t>Fuel input (LHV)</t>
  </si>
  <si>
    <t xml:space="preserve">Wärme Brennstoff </t>
  </si>
  <si>
    <t>Heat fuel</t>
  </si>
  <si>
    <t>m³/h</t>
  </si>
  <si>
    <t>BP</t>
  </si>
  <si>
    <t>B</t>
  </si>
  <si>
    <t>Wärme Verbrennungsluft</t>
  </si>
  <si>
    <t xml:space="preserve">Heat combustion air </t>
  </si>
  <si>
    <t>D1</t>
  </si>
  <si>
    <t>Summe Energieaustrag (Feuerung)</t>
  </si>
  <si>
    <t>Total energy output (furnace)</t>
  </si>
  <si>
    <t>D2</t>
  </si>
  <si>
    <t>chem. geb. Wärme RG</t>
  </si>
  <si>
    <t>Chemical bound heat FG</t>
  </si>
  <si>
    <t>D3</t>
  </si>
  <si>
    <t>E</t>
  </si>
  <si>
    <t>Enthalpie der Asche</t>
  </si>
  <si>
    <t>Enthalpy of ash</t>
  </si>
  <si>
    <t>D4</t>
  </si>
  <si>
    <t>F</t>
  </si>
  <si>
    <t>chem. geb. Wärme Asche</t>
  </si>
  <si>
    <t>Chemical bound heat ash</t>
  </si>
  <si>
    <t>D5</t>
  </si>
  <si>
    <t>Wärmenutzung/Wärmerückgewinnung</t>
  </si>
  <si>
    <t>Heat use / heat recovery</t>
  </si>
  <si>
    <t>Kondensationsanlage</t>
  </si>
  <si>
    <t>FG condensation system</t>
  </si>
  <si>
    <t>Economiser</t>
  </si>
  <si>
    <t>Economizer (RG-Enthalpie)</t>
  </si>
  <si>
    <t>Economiser (FG-enthalpy)</t>
  </si>
  <si>
    <t>Economizer (Kondensationswärme)</t>
  </si>
  <si>
    <t>Economiser (heat of condensation)</t>
  </si>
  <si>
    <t>Quench vor Kondensator (Verdampfungswärme)</t>
  </si>
  <si>
    <t>Quench before condenser (heat of vaporisation)</t>
  </si>
  <si>
    <t>Condenser</t>
  </si>
  <si>
    <t>Kondensator (RG-Enthalpie)</t>
  </si>
  <si>
    <t>Condenser (FG-enthalpy)</t>
  </si>
  <si>
    <t>Energiebilanz Gesamtsystem</t>
  </si>
  <si>
    <t>exklusive</t>
  </si>
  <si>
    <t>inklusive</t>
  </si>
  <si>
    <t>Kondensator (Kondensationswärme)</t>
  </si>
  <si>
    <t>Condenser (heat of condensation)</t>
  </si>
  <si>
    <t>Kondensation</t>
  </si>
  <si>
    <t>Quench vor LUVO (Verdampfungswärme)</t>
  </si>
  <si>
    <t>Quench before LUVO (heat of vaporisation)</t>
  </si>
  <si>
    <t>INPUT</t>
  </si>
  <si>
    <t>Entschwadungs-LUVO</t>
  </si>
  <si>
    <t>Brennstoff (Hu)</t>
  </si>
  <si>
    <t>LUVO (RG-Enthalpie)</t>
  </si>
  <si>
    <t>LUVO (FG-enthalpy)</t>
  </si>
  <si>
    <t>LUVO (Kondensationswärme)</t>
  </si>
  <si>
    <t>LUVO (heat of condensation)</t>
  </si>
  <si>
    <t>Wärme Umgebungsluft</t>
  </si>
  <si>
    <t>Condensate discharge</t>
  </si>
  <si>
    <t>Verdampfungswärme nach RG-Rezirkulation</t>
  </si>
  <si>
    <t>Sensible Wärme Entschwadungsluft</t>
  </si>
  <si>
    <t>Verdampfungswärme Entschwadungsluft</t>
  </si>
  <si>
    <t>Air pre-heater</t>
  </si>
  <si>
    <t>Entschwadungs-LUVO (sens. + latent)</t>
  </si>
  <si>
    <t>Quenchwasser</t>
  </si>
  <si>
    <t>Quench water</t>
  </si>
  <si>
    <t>Wärmeverluste</t>
  </si>
  <si>
    <t>Heat losses</t>
  </si>
  <si>
    <t>Summe Input</t>
  </si>
  <si>
    <t>Wärmeverlust Feuerung</t>
  </si>
  <si>
    <t>Heat loss boiler</t>
  </si>
  <si>
    <t>OUTPUT</t>
  </si>
  <si>
    <t>Wärmeverlust Leitungen</t>
  </si>
  <si>
    <t>Heat loss pipes</t>
  </si>
  <si>
    <t>Nutzwärme ohne Kondensation</t>
  </si>
  <si>
    <t>Wärmeverlust Asche</t>
  </si>
  <si>
    <t>Heat loss ash</t>
  </si>
  <si>
    <t>Wärmeverlust Heizhaus</t>
  </si>
  <si>
    <t>Heat loss boiler house</t>
  </si>
  <si>
    <t>Wärmeabfuhr Belüftung</t>
  </si>
  <si>
    <t>Heat dissipation of ventilation</t>
  </si>
  <si>
    <t>Enthalpiestrom RG aus</t>
  </si>
  <si>
    <t>Energie zur Luftvorwärmung</t>
  </si>
  <si>
    <t>Energy used for air pre-heating</t>
  </si>
  <si>
    <t>Chem. geb. Wärme RG</t>
  </si>
  <si>
    <t>ECO Kondensationswärme</t>
  </si>
  <si>
    <t>Entschwadungsluft</t>
  </si>
  <si>
    <t>Devaporisation air</t>
  </si>
  <si>
    <t>Kondensator (sens. + latent)</t>
  </si>
  <si>
    <t>Drying air</t>
  </si>
  <si>
    <t>Anlagenkenngrößen</t>
  </si>
  <si>
    <t>Plant data</t>
  </si>
  <si>
    <t>Adiabate Feuerraumtemperatur</t>
  </si>
  <si>
    <t>Adiabat temperature combustion chamber</t>
  </si>
  <si>
    <t>Kaminverluste (+Trocknungsluft)</t>
  </si>
  <si>
    <t>Recirculation factor</t>
  </si>
  <si>
    <t>Verdampfungswärme Kamin (+Trocknungsluft)</t>
  </si>
  <si>
    <t>Luftverhältnis (Lambda)</t>
  </si>
  <si>
    <t>Air ratio (Lambda)</t>
  </si>
  <si>
    <t>O2-Gehalt im Rauchgas</t>
  </si>
  <si>
    <t>O2-content in the flue gas</t>
  </si>
  <si>
    <t>Summe OUTPUT</t>
  </si>
  <si>
    <t>Taupunkt RG</t>
  </si>
  <si>
    <t>Dew point FG</t>
  </si>
  <si>
    <t xml:space="preserve"> /Input</t>
  </si>
  <si>
    <t>Wirkungsgrad Feuerung</t>
  </si>
  <si>
    <t>Efficiency h of furnace</t>
  </si>
  <si>
    <t>Bilanz INPUT - OUTPUT</t>
  </si>
  <si>
    <t>Wirkungsgrad gesamt (Nutzwärme/A)</t>
  </si>
  <si>
    <t>Efficiency h overall (useful heat/A)</t>
  </si>
  <si>
    <t>Wasserbilanz Kondensation</t>
  </si>
  <si>
    <t>Entschwadungsluftverhältnis</t>
  </si>
  <si>
    <t xml:space="preserve">Air ratio - devaporisation </t>
  </si>
  <si>
    <t>Ambient pressure</t>
  </si>
  <si>
    <t>H2O-Dampf im RG nach RG-Rezirkulation</t>
  </si>
  <si>
    <t>Luftfeuchte</t>
  </si>
  <si>
    <t>Air humidity</t>
  </si>
  <si>
    <t>H2O-Dampf Entschwadungsluft</t>
  </si>
  <si>
    <t>Quench- und Kondensatwassermengen</t>
  </si>
  <si>
    <t>Quantity of quench and condensate water</t>
  </si>
  <si>
    <t>H2O Abwasser</t>
  </si>
  <si>
    <t>Quenchwassermenge (gesamt)</t>
  </si>
  <si>
    <t>Quantity of quench water (total)</t>
  </si>
  <si>
    <t>H2O-Dampf im RG Kamin (+Trocknungsluft)</t>
  </si>
  <si>
    <t>Quenchwassermenge vor Kondensator</t>
  </si>
  <si>
    <t>Quantity of quench water before condenser</t>
  </si>
  <si>
    <t>Quenchwassermenge vor LUVO</t>
  </si>
  <si>
    <t>Quantityof quench water before LUVO</t>
  </si>
  <si>
    <t>Kondensatwasseranfall (gesamt)</t>
  </si>
  <si>
    <t>Quantity of condensate water (total)</t>
  </si>
  <si>
    <t>Zusammensetzung Rauchgas nach Kessel</t>
  </si>
  <si>
    <t>Composition of flue gas after boiler</t>
  </si>
  <si>
    <t>Zusammensetzung Rauchgas nach Entschwadung</t>
  </si>
  <si>
    <t>Composition of flue gas after devaporisation</t>
  </si>
  <si>
    <t>RG-Emissionen vor Entschwadung</t>
  </si>
  <si>
    <t>Flue gas emissions before devaporisation</t>
  </si>
  <si>
    <t>RG-Volumenstrom [Nm³/h RG tr]</t>
  </si>
  <si>
    <t>FG-volume flow [Nm³/h FG (db)]</t>
  </si>
  <si>
    <t>Staub</t>
  </si>
  <si>
    <t>Dust</t>
  </si>
  <si>
    <t>n. Primärverbrennungszone</t>
  </si>
  <si>
    <t>after primary combustion zone</t>
  </si>
  <si>
    <t>vor Multizyklon</t>
  </si>
  <si>
    <t>before cyclone</t>
  </si>
  <si>
    <t>nach Multizyklon</t>
  </si>
  <si>
    <t>after cyclone</t>
  </si>
  <si>
    <t>nach Feinfilter</t>
  </si>
  <si>
    <t>after electric filter</t>
  </si>
  <si>
    <t>Umwandlungsrate Brst.-N  NO2-N</t>
  </si>
  <si>
    <t>Converting rate fuel-N  NO2-N</t>
  </si>
  <si>
    <t>Abscheidegrad</t>
  </si>
  <si>
    <t>Seperation level</t>
  </si>
  <si>
    <t>Ascheanfall</t>
  </si>
  <si>
    <t>Quantity of ash</t>
  </si>
  <si>
    <t>Grate ash</t>
  </si>
  <si>
    <t>Feuerraum-Flugasche</t>
  </si>
  <si>
    <t>Combustion chamber-fly ash</t>
  </si>
  <si>
    <t>Zyklon- Flugasche</t>
  </si>
  <si>
    <t>Cyclone-fly ash</t>
  </si>
  <si>
    <t>Feinfilter - Flugasche</t>
  </si>
  <si>
    <t>Electric filter-fly ash</t>
  </si>
  <si>
    <t>Fly dust</t>
  </si>
  <si>
    <t>Total</t>
  </si>
  <si>
    <t>kg Asche / kg Brennstoff TS</t>
  </si>
  <si>
    <t>kg ash / kg fuel (db)</t>
  </si>
  <si>
    <t>kg ash / kg fuel (wb)</t>
  </si>
  <si>
    <t>Anteil an Brst TS</t>
  </si>
  <si>
    <t>Percentage of Brst TS</t>
  </si>
  <si>
    <t>RP</t>
  </si>
  <si>
    <t>Legende</t>
  </si>
  <si>
    <t>Legend</t>
  </si>
  <si>
    <t>BP... Bezugspunkt, RG... Rauchgas, FS... Frischsubstanz, 
TS... Trockensubstanz; GS... gasförmige Ströme; tr... trocken, f... feucht</t>
  </si>
  <si>
    <t xml:space="preserve">RP... reference point, FG... flue gas, wb...on wet base, 
db...on dry base, GF... gasoeus flows, LHV...lower heating value      </t>
  </si>
  <si>
    <t>Energiestromtabelle:</t>
  </si>
  <si>
    <t>Energiestromart</t>
  </si>
  <si>
    <t>Wärmemenge</t>
  </si>
  <si>
    <t>kJ/kg RG tr *</t>
  </si>
  <si>
    <t>kW (durchschn.)</t>
  </si>
  <si>
    <t>Eintretender Strom (Feuerung)</t>
  </si>
  <si>
    <t>Enthalpie d.  Brennstoffs</t>
  </si>
  <si>
    <t>Enthalpie der  Luft</t>
  </si>
  <si>
    <t>Enthalpie d. rezirkulierten RG</t>
  </si>
  <si>
    <t>Austretende Ströme (Kessel - Rauchgas und Asche)</t>
  </si>
  <si>
    <t>Enthalpie d. RG (Kesselaustritt)</t>
  </si>
  <si>
    <t>Nutzwärme: Rostkühlung</t>
  </si>
  <si>
    <t>Austretender Strom (Kessel nach Rauchgasrezirkulation)</t>
  </si>
  <si>
    <t>Enthalpie d. RG</t>
  </si>
  <si>
    <t>Austretender Strom (Kondensationsanlage)</t>
  </si>
  <si>
    <t>Enthalpiedifferenz RG</t>
  </si>
  <si>
    <t>Kondensationswärme</t>
  </si>
  <si>
    <t>nutzbare Wärme (gesamt)</t>
  </si>
  <si>
    <t>Luftvorwärmer</t>
  </si>
  <si>
    <t>Wärmemenge gesamt **</t>
  </si>
  <si>
    <t>Wärmeverluste der Anlage</t>
  </si>
  <si>
    <t>Heizhaus</t>
  </si>
  <si>
    <t>Feuerung und Kessel</t>
  </si>
  <si>
    <t>Rohrleitungen und Kond.anlage</t>
  </si>
  <si>
    <t>Verfügbare Energie zur Luftvorwärmung</t>
  </si>
  <si>
    <t>**   wird nur zur Vorwärmung der Entschwadungsluft genutzt</t>
  </si>
  <si>
    <t>Bezugtemperatur der Enthalpieberechnungen: 25 °C (d.h. die Enthalpien bei 25 °C sind Null)</t>
  </si>
  <si>
    <t>Input- und Outputströme</t>
  </si>
  <si>
    <t>Stromart</t>
  </si>
  <si>
    <t>Wert</t>
  </si>
  <si>
    <t>Einheit</t>
  </si>
  <si>
    <t>Inputstrom</t>
  </si>
  <si>
    <t>Brennstoff</t>
  </si>
  <si>
    <t>kg Brst FS/h</t>
  </si>
  <si>
    <t>Outputstrom</t>
  </si>
  <si>
    <t>Rauchgasmenge feucht nach Kessel</t>
  </si>
  <si>
    <t>Nm3/h</t>
  </si>
  <si>
    <t>Rauchgasmenge feucht Kamin</t>
  </si>
  <si>
    <t>Rauchgastemperatur im Kamin</t>
  </si>
  <si>
    <t>Kondensat</t>
  </si>
  <si>
    <t>Anlagenkenngrössen:</t>
  </si>
  <si>
    <t>Adiab. Rauchgastemp.</t>
  </si>
  <si>
    <t>Rezirkulationsverhältnis (Feuerung)</t>
  </si>
  <si>
    <t xml:space="preserve"> - </t>
  </si>
  <si>
    <r>
      <t xml:space="preserve">Luftverhältnis </t>
    </r>
    <r>
      <rPr>
        <sz val="10"/>
        <rFont val="Symbol"/>
        <family val="1"/>
        <charset val="2"/>
      </rPr>
      <t>l</t>
    </r>
  </si>
  <si>
    <t>Taupunkt des Rauchgases</t>
  </si>
  <si>
    <r>
      <t xml:space="preserve">Wirkungsgrad </t>
    </r>
    <r>
      <rPr>
        <sz val="10"/>
        <rFont val="Symbol"/>
        <family val="1"/>
        <charset val="2"/>
      </rPr>
      <t>h</t>
    </r>
    <r>
      <rPr>
        <sz val="10"/>
        <rFont val="Arial"/>
        <family val="2"/>
      </rPr>
      <t xml:space="preserve"> der Feuerung *</t>
    </r>
  </si>
  <si>
    <r>
      <t xml:space="preserve">Wirkungsgrad </t>
    </r>
    <r>
      <rPr>
        <sz val="10"/>
        <rFont val="Symbol"/>
        <family val="1"/>
        <charset val="2"/>
      </rPr>
      <t>h</t>
    </r>
    <r>
      <rPr>
        <sz val="10"/>
        <rFont val="Arial"/>
        <family val="2"/>
      </rPr>
      <t xml:space="preserve"> gesamt *</t>
    </r>
  </si>
  <si>
    <t>Volumsverhältnis</t>
  </si>
  <si>
    <t>Anlagenbetriebsdaten:</t>
  </si>
  <si>
    <t>einges. Brennstoffmenge</t>
  </si>
  <si>
    <t>Wassergehalt des Brsts</t>
  </si>
  <si>
    <t>Brennwert des Brennstoff</t>
  </si>
  <si>
    <t>MJ/kg Brst TS</t>
  </si>
  <si>
    <t>Nutzwärmeleistung - Feuerung</t>
  </si>
  <si>
    <t>Nutzwärmeleistung gesamt</t>
  </si>
  <si>
    <t>CO- und NOx- Emissionen:</t>
  </si>
  <si>
    <t>CO-Konz. im RG</t>
  </si>
  <si>
    <t>mg / MJ Hu</t>
  </si>
  <si>
    <t>NOx-Konz. im RG</t>
  </si>
  <si>
    <t>(als NO2 berechnet)</t>
  </si>
  <si>
    <t>Brennstoff - N</t>
  </si>
  <si>
    <t>mg / kg TS</t>
  </si>
  <si>
    <t>Staubbeladung im Rauchgas:</t>
  </si>
  <si>
    <t>Staubelastung</t>
  </si>
  <si>
    <t>Abscheide-</t>
  </si>
  <si>
    <t>mg/Nm3</t>
  </si>
  <si>
    <t>mg/Nm3 RG tr</t>
  </si>
  <si>
    <t>grad</t>
  </si>
  <si>
    <t>RG feucht</t>
  </si>
  <si>
    <t>in %</t>
  </si>
  <si>
    <t>n. Primv.-zone</t>
  </si>
  <si>
    <t>vor Zyklon</t>
  </si>
  <si>
    <t>nach Zyklon</t>
  </si>
  <si>
    <t>Aschenanfall:</t>
  </si>
  <si>
    <t>Berechnet mit dem Aschengehalt im Brennstoff.</t>
  </si>
  <si>
    <t>Der tatsächliche Aschenanfall ist wegen Verunreinigungen (Sand, Steine) meist etwas höher</t>
  </si>
  <si>
    <t>Feuerr.- FA</t>
  </si>
  <si>
    <t>mg/kg Brst FS</t>
  </si>
  <si>
    <t>Kondensatwassermengen:</t>
  </si>
  <si>
    <t>Kondensatwassermenge in</t>
  </si>
  <si>
    <t>kg/kg Brst FS</t>
  </si>
  <si>
    <t>l/kg Brst FS</t>
  </si>
  <si>
    <t>kmol/h</t>
  </si>
  <si>
    <t>m3/h</t>
  </si>
  <si>
    <t>gesamt</t>
  </si>
  <si>
    <t>Quenchwassermengen:</t>
  </si>
  <si>
    <t>Quenchwassermengen in</t>
  </si>
  <si>
    <t>vor Kondens.</t>
  </si>
  <si>
    <t>nach Kond.</t>
  </si>
  <si>
    <t>Rauchgastemperatur nach Quench:</t>
  </si>
  <si>
    <t>Temp. RG vor Luftvorwärmer</t>
  </si>
  <si>
    <t>Zusammensetzung Brennstoff Trockensubstanz:</t>
  </si>
  <si>
    <t>Mol% d. TS</t>
  </si>
  <si>
    <t>Mol% d. FS</t>
  </si>
  <si>
    <t>Zusammensetzung der Luft</t>
  </si>
  <si>
    <t>Vol% tr</t>
  </si>
  <si>
    <t>Vol% f</t>
  </si>
  <si>
    <t>Gew% tr</t>
  </si>
  <si>
    <t>Gew% f</t>
  </si>
  <si>
    <t>Gewichtsmenge</t>
  </si>
  <si>
    <t>Molmengen der eingesetzten Luft in mol/kg Brst FS</t>
  </si>
  <si>
    <t>Verbrennungs-</t>
  </si>
  <si>
    <t>Primär-</t>
  </si>
  <si>
    <t>Sekundär-</t>
  </si>
  <si>
    <t>Entschwa-</t>
  </si>
  <si>
    <t>Trocknungs-</t>
  </si>
  <si>
    <t>Luft</t>
  </si>
  <si>
    <t>Luft durch</t>
  </si>
  <si>
    <t>luft</t>
  </si>
  <si>
    <t>dungsluft</t>
  </si>
  <si>
    <t>Lufttemperaturen</t>
  </si>
  <si>
    <t>Verbrennungslufttemperaturen</t>
  </si>
  <si>
    <t>Umgebung</t>
  </si>
  <si>
    <t>im Heizhaus</t>
  </si>
  <si>
    <t>nach LUVO</t>
  </si>
  <si>
    <t>V-Luft primär</t>
  </si>
  <si>
    <t>V-Luft sekundär</t>
  </si>
  <si>
    <t>Daten der Luft trocken</t>
  </si>
  <si>
    <t>bezogen auf Brennstoff FS</t>
  </si>
  <si>
    <t>Normvolumen</t>
  </si>
  <si>
    <t>Nm3/kg Brst FS</t>
  </si>
  <si>
    <t>Volumen</t>
  </si>
  <si>
    <t>m3/kg Brst FS</t>
  </si>
  <si>
    <t>bezogen auf Stunde</t>
  </si>
  <si>
    <t>Molgewicht</t>
  </si>
  <si>
    <t>Normdichte</t>
  </si>
  <si>
    <t>kg/Nm3</t>
  </si>
  <si>
    <t>kg/m3</t>
  </si>
  <si>
    <t>Daten der Luft feucht</t>
  </si>
  <si>
    <t>Enthalpie</t>
  </si>
  <si>
    <t>Daten Rauchgas</t>
  </si>
  <si>
    <t>Molmengen in mol/kg Brst FS</t>
  </si>
  <si>
    <t>Anteil bez. auf Menge vor Rezirkulation</t>
  </si>
  <si>
    <t>Luft-</t>
  </si>
  <si>
    <t>n. Entschwadungs-</t>
  </si>
  <si>
    <t>Rez. Rauchgas</t>
  </si>
  <si>
    <t>Austritt Quench</t>
  </si>
  <si>
    <t>vor Kond.-</t>
  </si>
  <si>
    <t>vorwärmer</t>
  </si>
  <si>
    <t>Feuerung</t>
  </si>
  <si>
    <t>vor LUVO</t>
  </si>
  <si>
    <t>anlage</t>
  </si>
  <si>
    <t>H2O Eintritt</t>
  </si>
  <si>
    <t>H2O Austritt</t>
  </si>
  <si>
    <t>RG-Temp. (Eintritt)</t>
  </si>
  <si>
    <t>RG-Temp. (Austritt)</t>
  </si>
  <si>
    <t>p_H2O Eintritt</t>
  </si>
  <si>
    <t>p_H2O Austritt</t>
  </si>
  <si>
    <t>Cp Austritt</t>
  </si>
  <si>
    <t>Enthalpie Eintritt</t>
  </si>
  <si>
    <t>Enthalpie Austritt</t>
  </si>
  <si>
    <t>Rauchgas feucht (am Austritt)</t>
  </si>
  <si>
    <t>Feuchtegehalt RG</t>
  </si>
  <si>
    <t>g H2O/kg RG tr</t>
  </si>
  <si>
    <t>Cp Eintritt</t>
  </si>
  <si>
    <t>kJ/kg*K</t>
  </si>
  <si>
    <t>Volumsprozent Rauchgas trocken in Vol% RG tr</t>
  </si>
  <si>
    <t>Volumsprozent Rauchgas feucht in Vol% RG f</t>
  </si>
  <si>
    <t>Gewichtsprozent Rauchgas trocken in Gew% RG tr</t>
  </si>
  <si>
    <t>Gewichtsprozent Rauchgas feucht in Gew% RG f</t>
  </si>
  <si>
    <t>Gewichtsmenge in kg/kg Brst FS</t>
  </si>
  <si>
    <t>t_RG_ECOe</t>
  </si>
  <si>
    <t>Übergabetabelle für KondCalk Version 1.1</t>
  </si>
  <si>
    <t>Kennung</t>
  </si>
  <si>
    <t>Version:gslcvbncm,sds3dff23241.1</t>
  </si>
  <si>
    <t>Rauchgas:</t>
  </si>
  <si>
    <t>Zusammensetzung:</t>
  </si>
  <si>
    <t>Eintrittstemperatur Abgas</t>
  </si>
  <si>
    <t>Eintrittsmassenstrom Abgas</t>
  </si>
  <si>
    <t>kg/s</t>
  </si>
  <si>
    <t>Eintrittstemperatur Kühlmittel</t>
  </si>
  <si>
    <t>Eintrittsmassenstrom Kühlmittel</t>
  </si>
  <si>
    <t>Versionnummer:</t>
  </si>
  <si>
    <t>BIOBIL ® Version 2020</t>
  </si>
  <si>
    <t>Zur Abfrage für Eingabe öffnen</t>
  </si>
  <si>
    <t>LizenzNehmer</t>
  </si>
  <si>
    <t>Version nur zur Bios-internen Nutzung</t>
  </si>
  <si>
    <t>Berechnung gestartet?</t>
  </si>
  <si>
    <t>Bezugsgrößen:</t>
  </si>
  <si>
    <t>Entwicklermodus</t>
  </si>
  <si>
    <t>ObjekteSchutzMiPW</t>
  </si>
  <si>
    <t>O2- Bezug (Default 13 Vol%)</t>
  </si>
  <si>
    <t>t_Bezug</t>
  </si>
  <si>
    <t>Bezugstemperatur in °C (darf nicht geändert werden)</t>
  </si>
  <si>
    <t>T_Bezug_K</t>
  </si>
  <si>
    <t>Bezugstemperatur in K</t>
  </si>
  <si>
    <t>Zustandsgrößen der Luft:</t>
  </si>
  <si>
    <t>t_Luft</t>
  </si>
  <si>
    <t>Temperatur Luft</t>
  </si>
  <si>
    <t>Temperatur der Luft (nur zur Berechnung der Dampfmenge der eingesetzten Luft; erlaubter Bereich zw. 0 und 30 °C)</t>
  </si>
  <si>
    <t>Luftfeuchtigkeit</t>
  </si>
  <si>
    <t>relative Feuchte (=pd /p'd   )</t>
  </si>
  <si>
    <t>p_Umgebung</t>
  </si>
  <si>
    <t>O2-Gehalt Luft</t>
  </si>
  <si>
    <t>Temp.Gradient im Heizhaus:</t>
  </si>
  <si>
    <t>dT_Luftein</t>
  </si>
  <si>
    <t>Temp.differenz Lufteinlaß</t>
  </si>
  <si>
    <t>Temperaturdifferenz zwischen mittlerer Heizhaustemperatur und Temperatur an den Kessellufteinlässen (z.B. t_HH=25; t_Lufteinlaß=30 ergibt: Delta_t=+5)</t>
  </si>
  <si>
    <t>dT_Entschw</t>
  </si>
  <si>
    <t>Temp.differenz Entschw.</t>
  </si>
  <si>
    <t>Temperaturdifferenz zwischen mittlerer Heizhaustemperatur und Temperatur am Entschwadungslufteinlaß (z.B. t_HH=25; t_Entschw.einlaß=30 ergibt: Delta_t=+5)</t>
  </si>
  <si>
    <t>Lambda Primär.-zone</t>
  </si>
  <si>
    <t>Luftverhältnis Lambda in der Primärverbrennungszone</t>
  </si>
  <si>
    <t>Eingabeoptionen:</t>
  </si>
  <si>
    <t>Version 2.001-1292</t>
  </si>
  <si>
    <t>Berechnungsoptionen:</t>
  </si>
  <si>
    <t>Alte Optionen</t>
  </si>
  <si>
    <t>Opt_O2</t>
  </si>
  <si>
    <t>Eingabe O2 im Rauchgas</t>
  </si>
  <si>
    <t>Opt_Rez</t>
  </si>
  <si>
    <t>Rezirkulationsoptionen</t>
  </si>
  <si>
    <t>Opt_VLuft_VW</t>
  </si>
  <si>
    <t>Opt_Q</t>
  </si>
  <si>
    <t>Eingabe Wärmeberechnung</t>
  </si>
  <si>
    <t>Opt_WK</t>
  </si>
  <si>
    <t>Eingabe Wärmemenge Kessel</t>
  </si>
  <si>
    <t>Opt_WV</t>
  </si>
  <si>
    <t>Abstrahlverluste Kessel</t>
  </si>
  <si>
    <t>Opt_HH</t>
  </si>
  <si>
    <t>Festelegung der Heizhaustemperatur</t>
  </si>
  <si>
    <t>Opt_Eco</t>
  </si>
  <si>
    <t>Opt_Kond</t>
  </si>
  <si>
    <t>Opt_Luvo</t>
  </si>
  <si>
    <t>Opt_Quench</t>
  </si>
  <si>
    <t>Quench vor dem Kondensator</t>
  </si>
  <si>
    <t>Opt_Entschw</t>
  </si>
  <si>
    <t>Berechnung Entschwadungsluft</t>
  </si>
  <si>
    <t>Opt_Trockn</t>
  </si>
  <si>
    <t>Trocknungsanlage</t>
  </si>
  <si>
    <t>Opt_Kessel1</t>
  </si>
  <si>
    <t>Kesselleistung bezogen auf</t>
  </si>
  <si>
    <t>TÖ-Kessel</t>
  </si>
  <si>
    <t>Opt_Kessel2</t>
  </si>
  <si>
    <t>TÖ-ECO 1</t>
  </si>
  <si>
    <t>Opt_Kessel3</t>
  </si>
  <si>
    <t>TÖ-ECO 2</t>
  </si>
  <si>
    <t>Opt_Kessel4</t>
  </si>
  <si>
    <t>Kessel 4 ist Luftvorwärmer?</t>
  </si>
  <si>
    <t>WW-ECO</t>
  </si>
  <si>
    <t>Opt_Kessel5</t>
  </si>
  <si>
    <t>Kessel 5 ist externer LUVO ?</t>
  </si>
  <si>
    <t>WW-LUVO</t>
  </si>
  <si>
    <t>Iterationsüberprüfung:</t>
  </si>
  <si>
    <t>Veränderbare Variablen:</t>
  </si>
  <si>
    <t>Max.wert</t>
  </si>
  <si>
    <t>Ergebnis OK?</t>
  </si>
  <si>
    <t>Iv_O2_RG</t>
  </si>
  <si>
    <t>Iv_Rez_RG</t>
  </si>
  <si>
    <t>Iv_L_Entschw</t>
  </si>
  <si>
    <t>Iv_T_HH</t>
  </si>
  <si>
    <t>Iv_t_RG_Kamin</t>
  </si>
  <si>
    <t>Iv_H2O_Quench1</t>
  </si>
  <si>
    <t>Iv_H2O_Quench2</t>
  </si>
  <si>
    <t>Fehler gesamt</t>
  </si>
  <si>
    <t>Fehler ohne Entschwadung</t>
  </si>
  <si>
    <t>Undo_Wert (für Eingabe)</t>
  </si>
  <si>
    <t>Undo_Zelle (für Eingabe)</t>
  </si>
  <si>
    <t>$C$90</t>
  </si>
  <si>
    <t>EingabeÜberprüfung ja/nein</t>
  </si>
  <si>
    <t>Werteeingabe:</t>
  </si>
  <si>
    <t>Werte</t>
  </si>
  <si>
    <t>Zeile</t>
  </si>
  <si>
    <t>Dimension</t>
  </si>
  <si>
    <t>Minimum</t>
  </si>
  <si>
    <t>Maximum</t>
  </si>
  <si>
    <t>Wert_ein</t>
  </si>
  <si>
    <t>Wert_aus</t>
  </si>
  <si>
    <t>Wert_zuEing</t>
  </si>
  <si>
    <t>e_CO2_RG</t>
  </si>
  <si>
    <t>e_O2_RG</t>
  </si>
  <si>
    <t>e_Lambda</t>
  </si>
  <si>
    <t>e_Rez_RG</t>
  </si>
  <si>
    <t>e_t_ad_max</t>
  </si>
  <si>
    <t>e_M_Brst</t>
  </si>
  <si>
    <t>e_Q_Kes_kW</t>
  </si>
  <si>
    <t>Leistung Kessel</t>
  </si>
  <si>
    <t>e_t_Quench1</t>
  </si>
  <si>
    <t>Temp. H2O (Quench 1)</t>
  </si>
  <si>
    <t>e_t_Quench2</t>
  </si>
  <si>
    <t>Temp. H2O (Quench 2)</t>
  </si>
  <si>
    <t>e_M_Trockn</t>
  </si>
  <si>
    <t>e_t_EL</t>
  </si>
  <si>
    <t>e_R_Entschw</t>
  </si>
  <si>
    <t>Entschw.Verhältnis</t>
  </si>
  <si>
    <t>p_Umgeb</t>
  </si>
  <si>
    <t>[bar]</t>
  </si>
  <si>
    <t>Adiabate RG-Temperatur</t>
  </si>
  <si>
    <t>gelb muß hier geändert werden sonst im Eingabesheet (Biobil 2.3)</t>
  </si>
  <si>
    <t>Werteübergabe:</t>
  </si>
  <si>
    <t>Werte für
Berechn_Opt</t>
  </si>
  <si>
    <t>Werte für
W_Kond</t>
  </si>
  <si>
    <t>Werte für
Konst1</t>
  </si>
  <si>
    <t>Werte für
Konst2</t>
  </si>
  <si>
    <t>Werte für Iteration</t>
  </si>
  <si>
    <t>Zellen in Aus_RG verstecken:</t>
  </si>
  <si>
    <t>Zelle in Eingabe</t>
  </si>
  <si>
    <t>Zeilen in Aus_RG</t>
  </si>
  <si>
    <t>Startzelle für Verknüpfungen erstellen</t>
  </si>
  <si>
    <t>Biobil Version 2.0 Import</t>
  </si>
  <si>
    <t>(Achtung Zellen ab hier nicht löschen!)</t>
  </si>
  <si>
    <t>Bez_Bemerkungen</t>
  </si>
  <si>
    <t>Eingabe!$B$5:$E$7</t>
  </si>
  <si>
    <t>Bez_BrstArt</t>
  </si>
  <si>
    <t>Eingabe!$D$9:$E$9</t>
  </si>
  <si>
    <t>Bez_Kessel1</t>
  </si>
  <si>
    <t>Eingabe!$B$48</t>
  </si>
  <si>
    <t>Bez_Kessel2</t>
  </si>
  <si>
    <t>Eingabe!$C$48</t>
  </si>
  <si>
    <t>Bez_Kessel3</t>
  </si>
  <si>
    <t>Bez_Kessel4</t>
  </si>
  <si>
    <t>e_B_HH</t>
  </si>
  <si>
    <t>Eingabe!$C$105</t>
  </si>
  <si>
    <t>e_B_Ofen</t>
  </si>
  <si>
    <t>Eingabe!$C$112</t>
  </si>
  <si>
    <t>e_BrstAG</t>
  </si>
  <si>
    <t>Eingabe!$C$18</t>
  </si>
  <si>
    <t>e_BrstC</t>
  </si>
  <si>
    <t>Eingabe!$C$13</t>
  </si>
  <si>
    <t>e_BrstCl</t>
  </si>
  <si>
    <t>Eingabe!$C$17</t>
  </si>
  <si>
    <t>e_BrstH</t>
  </si>
  <si>
    <t>Eingabe!$C$14</t>
  </si>
  <si>
    <t>e_BrstN</t>
  </si>
  <si>
    <t>Eingabe!$C$15</t>
  </si>
  <si>
    <t>e_BrstS</t>
  </si>
  <si>
    <t>Eingabe!$C$16</t>
  </si>
  <si>
    <t>e_BrstWG</t>
  </si>
  <si>
    <t>Eingabe!$C$20</t>
  </si>
  <si>
    <t>e_ClAsche</t>
  </si>
  <si>
    <t>Eingabe!$C$30</t>
  </si>
  <si>
    <t>e_CO_RG</t>
  </si>
  <si>
    <t>Eingabe!$C$37</t>
  </si>
  <si>
    <t>Eingabe!$C$34</t>
  </si>
  <si>
    <t>e_CO2Asche</t>
  </si>
  <si>
    <t>Eingabe!$C$27</t>
  </si>
  <si>
    <t>e_Corg</t>
  </si>
  <si>
    <t>Eingabe!$C$26</t>
  </si>
  <si>
    <t>e_CorgAsche</t>
  </si>
  <si>
    <t>e_d_HH</t>
  </si>
  <si>
    <t>Eingabe!$C$107</t>
  </si>
  <si>
    <t>e_FeuerFA</t>
  </si>
  <si>
    <t>Eingabe!$C$97</t>
  </si>
  <si>
    <t>e_FFA</t>
  </si>
  <si>
    <t>Eingabe!$C$99</t>
  </si>
  <si>
    <t>e_FGS</t>
  </si>
  <si>
    <t>Eingabe!$C$100</t>
  </si>
  <si>
    <t>e_GA</t>
  </si>
  <si>
    <t>Eingabe!$C$96</t>
  </si>
  <si>
    <t>e_H_HH</t>
  </si>
  <si>
    <t>Eingabe!$C$106</t>
  </si>
  <si>
    <t>e_H_Ofen</t>
  </si>
  <si>
    <t>Eingabe!$C$113</t>
  </si>
  <si>
    <t>e_Ho</t>
  </si>
  <si>
    <t>Eingabe!$C$22</t>
  </si>
  <si>
    <t>e_L_HH</t>
  </si>
  <si>
    <t>Eingabe!$C$104</t>
  </si>
  <si>
    <t>e_L_Ofen</t>
  </si>
  <si>
    <t>Eingabe!$C$111</t>
  </si>
  <si>
    <t>Eingabe!$C$36</t>
  </si>
  <si>
    <t>Eingabe!$C$21</t>
  </si>
  <si>
    <t>Eingabe!$C$92</t>
  </si>
  <si>
    <t>e_NO2_RG</t>
  </si>
  <si>
    <t>Eingabe!$C$38</t>
  </si>
  <si>
    <t>Eingabe!$C$35</t>
  </si>
  <si>
    <t>e_O2_Umgeb</t>
  </si>
  <si>
    <t>Eingabe!$C$90</t>
  </si>
  <si>
    <t>Eingabe!$C$42</t>
  </si>
  <si>
    <t>Eingabe!$C$82</t>
  </si>
  <si>
    <t>Eingabe!$C$87</t>
  </si>
  <si>
    <t>e_SAsche</t>
  </si>
  <si>
    <t>Eingabe!$C$29</t>
  </si>
  <si>
    <t>Eingabe!$C$88</t>
  </si>
  <si>
    <t>Eingabe!$C$81</t>
  </si>
  <si>
    <t>e_t_Kondensat1</t>
  </si>
  <si>
    <t>Eingabe!$C$53</t>
  </si>
  <si>
    <t>e_t_Kondensat2</t>
  </si>
  <si>
    <t>Eingabe!$C$57</t>
  </si>
  <si>
    <t>e_t_Kondensat3</t>
  </si>
  <si>
    <t>Eingabe!$C$61</t>
  </si>
  <si>
    <t>e_t_Ofen</t>
  </si>
  <si>
    <t>Eingabe!$C$114</t>
  </si>
  <si>
    <t>Eingabe!$C$64</t>
  </si>
  <si>
    <t>Eingabe!$C$66</t>
  </si>
  <si>
    <t>e_t_RG_ECOa</t>
  </si>
  <si>
    <t>Eingabe!$C$52</t>
  </si>
  <si>
    <t>e_t_RG_ECOe</t>
  </si>
  <si>
    <t>Eingabe!$C$51</t>
  </si>
  <si>
    <t>e_t_RG_Kes1</t>
  </si>
  <si>
    <t>Eingabe!$C$49</t>
  </si>
  <si>
    <t>e_t_RG_Kes2</t>
  </si>
  <si>
    <t>e_t_RG_Kes3</t>
  </si>
  <si>
    <t>e_t_RG_Kes4</t>
  </si>
  <si>
    <t>e_t_RG_KONDa</t>
  </si>
  <si>
    <t>Eingabe!$C$56</t>
  </si>
  <si>
    <t>e_t_RG_KONDe</t>
  </si>
  <si>
    <t>Eingabe!$C$55</t>
  </si>
  <si>
    <t>e_t_RG_LUVOa</t>
  </si>
  <si>
    <t>Eingabe!$C$60</t>
  </si>
  <si>
    <t>e_t_RG_LUVOe</t>
  </si>
  <si>
    <t>Eingabe!$C$59</t>
  </si>
  <si>
    <t>e_t_RL_Eco</t>
  </si>
  <si>
    <t>Eingabe!$C$74</t>
  </si>
  <si>
    <t>e_t_RL_Kes</t>
  </si>
  <si>
    <t>Eingabe!$C$71</t>
  </si>
  <si>
    <t>e_t_RL_Kond</t>
  </si>
  <si>
    <t>Eingabe!$C$77</t>
  </si>
  <si>
    <t>e_t_Umgeb</t>
  </si>
  <si>
    <t>Eingabe!$C$83</t>
  </si>
  <si>
    <t>e_t_VL_Eco</t>
  </si>
  <si>
    <t>Eingabe!$C$73</t>
  </si>
  <si>
    <t>e_t_VL_Kes</t>
  </si>
  <si>
    <t>Eingabe!$C$70</t>
  </si>
  <si>
    <t>e_t_VL_Kond</t>
  </si>
  <si>
    <t>Eingabe!$C$76</t>
  </si>
  <si>
    <t>e_ZyFA</t>
  </si>
  <si>
    <t>Eingabe!$C$98</t>
  </si>
  <si>
    <t>Var!$B$25</t>
  </si>
  <si>
    <t>Var!$B$31</t>
  </si>
  <si>
    <t>Var!$A$96</t>
  </si>
  <si>
    <t>Var!$A$94</t>
  </si>
  <si>
    <t>Var!$B$26</t>
  </si>
  <si>
    <t>Var!$B$27</t>
  </si>
  <si>
    <t>Var!$B$21</t>
  </si>
  <si>
    <t>Var!$B$23</t>
  </si>
  <si>
    <t>Var!$B$30</t>
  </si>
  <si>
    <t>Var!$B$22</t>
  </si>
  <si>
    <t>Var!B32</t>
  </si>
  <si>
    <t>Var!$B$24</t>
  </si>
  <si>
    <t/>
  </si>
  <si>
    <t>mg/Nm3 RG tr;13% O2</t>
  </si>
  <si>
    <t>mg/Nm3 RG tr; 13% O2</t>
  </si>
  <si>
    <t>Q_WW-LUVO</t>
  </si>
  <si>
    <t>(*) Nutzwärme von: TÖ-Kessel TÖ-ECO 1 TÖ-ECO 2</t>
  </si>
  <si>
    <t>t_RG_TÖ-Kessel</t>
  </si>
  <si>
    <t>Temp. RG nach TÖ-Kessel</t>
  </si>
  <si>
    <t>t_RG_TÖ-ECO 1</t>
  </si>
  <si>
    <t>Temp. RG nach TÖ-ECO 1</t>
  </si>
  <si>
    <t>t_RG_TÖ-ECO 2</t>
  </si>
  <si>
    <t>Temp. RG nach TÖ-ECO 2</t>
  </si>
  <si>
    <t>t_RG_WW-ECO</t>
  </si>
  <si>
    <t>Temp. RG nach WW-ECO</t>
  </si>
  <si>
    <t>Temp. RG vor Economizer</t>
  </si>
  <si>
    <t>t_RG_KONDe wird berechnet</t>
  </si>
  <si>
    <t>m_Meereshöhe</t>
  </si>
  <si>
    <t>m.ü.MS.</t>
  </si>
  <si>
    <t>Meereshöhe</t>
  </si>
  <si>
    <t>% von Q Kessel</t>
  </si>
  <si>
    <t>V%</t>
  </si>
  <si>
    <t>50V%C</t>
  </si>
  <si>
    <t>96,91V%CH4</t>
  </si>
  <si>
    <t>, 6V%H</t>
  </si>
  <si>
    <t>, 1,43V%C2H6</t>
  </si>
  <si>
    <t>, 0,4V%N</t>
  </si>
  <si>
    <t>, 0,43V%C3H8</t>
  </si>
  <si>
    <t>, 0,03V%S</t>
  </si>
  <si>
    <t>, 0,14V%C4H10</t>
  </si>
  <si>
    <t>, 0,01V%Cl</t>
  </si>
  <si>
    <t>, 0,04V%C5H12</t>
  </si>
  <si>
    <t>, 42,16V%O</t>
  </si>
  <si>
    <t>, 0,02V%C6H14</t>
  </si>
  <si>
    <t>, 1,4V%Asche</t>
  </si>
  <si>
    <t>, 0,8V%N2</t>
  </si>
  <si>
    <t>, 0,23V%CO2</t>
  </si>
  <si>
    <t xml:space="preserve"> (50V%C, 6V%H, 0,4V%N, 0,03V%S, 0,01V%Cl, 42,16V%O, 1,4V%Asche)</t>
  </si>
  <si>
    <t xml:space="preserve"> (96,91V%CH4, 1,43V%C2H6, 0,43V%C3H8, 0,14V%C4H10, 0,04V%C5H12, 0,02V%C6H14, 0,8V%N2)</t>
  </si>
  <si>
    <t>Literaturquelle: Recknagel 03/04 Seite 211ff, 108</t>
  </si>
  <si>
    <t>CH4</t>
  </si>
  <si>
    <t>C2H6</t>
  </si>
  <si>
    <t>C3H8</t>
  </si>
  <si>
    <t>C4H10</t>
  </si>
  <si>
    <t>C5H12</t>
  </si>
  <si>
    <t>C6H14</t>
  </si>
  <si>
    <t>RICHTIG</t>
  </si>
  <si>
    <t>Anwendungsbereich: Kohle, Müll, Gas, universell gültig</t>
  </si>
  <si>
    <t>Hackgut Rinde (50V%C, 6V%H, 0,4V%N, 0,03V%S, 0,01V%Cl, 42,16V%O, 1,4V%Asche)</t>
  </si>
  <si>
    <t>Gew-% FS</t>
  </si>
  <si>
    <t>Brennstoffmenge = 1000kg FS/h</t>
  </si>
  <si>
    <t>nach TÖ-Kessel</t>
  </si>
  <si>
    <t>nach TÖ-ECO 1</t>
  </si>
  <si>
    <t>nach TÖ-ECO 2</t>
  </si>
  <si>
    <t>nach WW-ECO</t>
  </si>
  <si>
    <t>Rauchgas nach TÖ-Kessel</t>
  </si>
  <si>
    <t>Rauchgas nach TÖ-ECO 1</t>
  </si>
  <si>
    <t>Rauchgas nach TÖ-ECO 2</t>
  </si>
  <si>
    <t>Rauchgas (H2O 171,7 g/kg RGtr, 180°C)</t>
  </si>
  <si>
    <t>Rauchgas nach WW-ECO</t>
  </si>
  <si>
    <t>Rauchgas vor Entschw. (H2O 66,1 g/kg RGtr, 55°C)</t>
  </si>
  <si>
    <t>Rauchgas n. Entschw. (H2O 14,3 g/kg RGtr, 29,2°C)</t>
  </si>
  <si>
    <t>Projekt: Biomasseheizkraftwerk</t>
  </si>
  <si>
    <t>Datum:</t>
  </si>
  <si>
    <t>Bezeichnung: Hackgut mit Rinde (Fichte)</t>
  </si>
  <si>
    <t>BM-Feuerung</t>
  </si>
  <si>
    <t xml:space="preserve">BM-Feuerung mit einer Brennstoffwärmeleistung von 4878 kW inkl. TÖ-Kessel, </t>
  </si>
  <si>
    <t>Wärmeverlust Feuerung + Rostkühlung</t>
  </si>
  <si>
    <t>Enthalpie d. RG nach TÖ-ECO 2</t>
  </si>
  <si>
    <t>Nutzwärme von: TÖ-Kessel TÖ-ECO 1 TÖ-ECO 2</t>
  </si>
  <si>
    <t>TÖ-ECO 1, TÖ-ECO 2</t>
  </si>
  <si>
    <t xml:space="preserve">TÖ-ECO 1, TÖ-ECO 2, </t>
  </si>
  <si>
    <t xml:space="preserve">WW-ECO, </t>
  </si>
  <si>
    <t xml:space="preserve">EX-LUVO, </t>
  </si>
  <si>
    <t xml:space="preserve">Elektrofilter, </t>
  </si>
  <si>
    <t xml:space="preserve">Rauchgaskondensation mit </t>
  </si>
  <si>
    <t xml:space="preserve">Economizer, </t>
  </si>
  <si>
    <t xml:space="preserve">Kondensator, </t>
  </si>
  <si>
    <t xml:space="preserve">LUVO, </t>
  </si>
  <si>
    <t xml:space="preserve">Trocknungsluft, </t>
  </si>
  <si>
    <t>fühlbare Enthalpie (bezogen auf 25°C)</t>
  </si>
  <si>
    <t>RG nach TÖ-Kessel</t>
  </si>
  <si>
    <t>RG nach TÖ-ECO 1</t>
  </si>
  <si>
    <t>RG nach TÖ-ECO 2</t>
  </si>
  <si>
    <t>RG nach WW-ECO</t>
  </si>
  <si>
    <t>B+J</t>
  </si>
  <si>
    <t>G+H+I</t>
  </si>
  <si>
    <t>BP 7</t>
  </si>
  <si>
    <t>BP 16</t>
  </si>
  <si>
    <t>Wirkungsgrad Feuerung ((G+H+I+J+K-L)/A)</t>
  </si>
  <si>
    <t>BP 21</t>
  </si>
  <si>
    <t>BP D</t>
  </si>
  <si>
    <t>N&amp;P</t>
  </si>
  <si>
    <t>Legende:</t>
  </si>
  <si>
    <t>25 °C Bezugstemperatur</t>
  </si>
  <si>
    <t>Nutzwärme: TÖ-Kessel</t>
  </si>
  <si>
    <t>Nutzwärme: TÖ-ECO 1</t>
  </si>
  <si>
    <t>Nutzwärme: TÖ-ECO 2</t>
  </si>
  <si>
    <t>Nutzwärme: WW-ECO</t>
  </si>
  <si>
    <t>Nutzwärme: Externer LUVO</t>
  </si>
  <si>
    <t>Eintretender Strom (Kamin - nach Entschwadungsluftbeimengung)</t>
  </si>
  <si>
    <t>*   auf Rauchgasmenge vor der Kondensationsanlage bezogen</t>
  </si>
  <si>
    <t>*   bezogen auf den Heizwert Hu; der WW-ECO wird berücksichtigt</t>
  </si>
  <si>
    <t>auf Rauchgasmenge vor der Kondensationsanlage bezogen</t>
  </si>
  <si>
    <t>13% O2</t>
  </si>
  <si>
    <t>n. TÖ-Kessel</t>
  </si>
  <si>
    <t>Berechnung bzw. Eingabedaten können gespeichert werden</t>
  </si>
  <si>
    <t>$C$103:$C$123</t>
  </si>
  <si>
    <t>120:133</t>
  </si>
  <si>
    <t>26:28</t>
  </si>
  <si>
    <t>33:36</t>
  </si>
  <si>
    <t>37:40</t>
  </si>
  <si>
    <t>41:44</t>
  </si>
  <si>
    <t>128:133</t>
  </si>
  <si>
    <t>134:137</t>
  </si>
  <si>
    <t>Bez_Anmerkung</t>
  </si>
  <si>
    <t>Bez_BRST_BrstName</t>
  </si>
  <si>
    <t>Bez_BRST_FF1</t>
  </si>
  <si>
    <t>Bez_BRST_GD1</t>
  </si>
  <si>
    <t>Bez_BRST_GD2</t>
  </si>
  <si>
    <t>Bez_BRST_GD3</t>
  </si>
  <si>
    <t>Bez_BRST_GD4</t>
  </si>
  <si>
    <t>Bez_BRST_Opt_Dichte</t>
  </si>
  <si>
    <t>Bez_BRST_Opt_FFAnalyse</t>
  </si>
  <si>
    <t>Bez_BRST_Opt_FGDVG</t>
  </si>
  <si>
    <t>Bez_BRST_Verbandsformel</t>
  </si>
  <si>
    <t>Bez_Kessel5</t>
  </si>
  <si>
    <t>Bez_Proj</t>
  </si>
  <si>
    <t>Bez_RG_Mischen</t>
  </si>
  <si>
    <t>Bez_Sprache</t>
  </si>
  <si>
    <t>Bez_TREND_AGT</t>
  </si>
  <si>
    <t>e_ATYP</t>
  </si>
  <si>
    <t>e_BRST_ClAsche</t>
  </si>
  <si>
    <t>e_BRST_CO_RG</t>
  </si>
  <si>
    <t>e_BRST_CO2Asche</t>
  </si>
  <si>
    <t>e_BRST_CorgAsche</t>
  </si>
  <si>
    <t>e_BRST_Feuchte_Luft</t>
  </si>
  <si>
    <t>e_BRST_FFD</t>
  </si>
  <si>
    <t>e_BRST_FGDP</t>
  </si>
  <si>
    <t>e_BRST_FGDT</t>
  </si>
  <si>
    <t>e_BRST_Lambda</t>
  </si>
  <si>
    <t>e_BRST_M</t>
  </si>
  <si>
    <t>e_BRST_NO2_RG</t>
  </si>
  <si>
    <t>e_BRST_O2_Bezug</t>
  </si>
  <si>
    <t>e_BRST_O2_Soll</t>
  </si>
  <si>
    <t>e_BRST_O2Luft</t>
  </si>
  <si>
    <t>e_BRST_Opt_FGDD</t>
  </si>
  <si>
    <t>e_BRST_p_Umgeb</t>
  </si>
  <si>
    <t>e_BRST_SAsche</t>
  </si>
  <si>
    <t>e_BRST_t_Umgeb</t>
  </si>
  <si>
    <t>e_BRST_WG</t>
  </si>
  <si>
    <t>e_cpm_Brst</t>
  </si>
  <si>
    <t>e_Feuchte_Luft</t>
  </si>
  <si>
    <t>e_FTYP</t>
  </si>
  <si>
    <t>e_Lambda_primär</t>
  </si>
  <si>
    <t>e_O2_Bezug</t>
  </si>
  <si>
    <t>e_p_Umgeb</t>
  </si>
  <si>
    <t>e_pe</t>
  </si>
  <si>
    <t>e_Q_EXLUVO_kW</t>
  </si>
  <si>
    <t>e_RG_Cl</t>
  </si>
  <si>
    <t>e_RG_CO</t>
  </si>
  <si>
    <t>e_RG_CO2</t>
  </si>
  <si>
    <t>e_RG_H2O</t>
  </si>
  <si>
    <t>e_RG_N2</t>
  </si>
  <si>
    <t>e_RG_NO2</t>
  </si>
  <si>
    <t>e_RG_O2</t>
  </si>
  <si>
    <t>e_RG_Pu</t>
  </si>
  <si>
    <t>e_RG_Q</t>
  </si>
  <si>
    <t>e_RG_SO2</t>
  </si>
  <si>
    <t>e_RG_t_ad_max</t>
  </si>
  <si>
    <t>e_RG_t_RG_Kes1</t>
  </si>
  <si>
    <t>e_RG_t_RG_Kes2</t>
  </si>
  <si>
    <t>e_RG_t_RG_Kes3</t>
  </si>
  <si>
    <t>e_RG_t_RG_Kes4</t>
  </si>
  <si>
    <t>e_RG_TREND_t</t>
  </si>
  <si>
    <t>e_RG_tRG</t>
  </si>
  <si>
    <t>e_RK</t>
  </si>
  <si>
    <t>e_RKOpt</t>
  </si>
  <si>
    <t>e_SCHW_Feute</t>
  </si>
  <si>
    <t>e_SCHW_Temp</t>
  </si>
  <si>
    <t>e_SCHW_Tmin</t>
  </si>
  <si>
    <t>e_SCHW_TS</t>
  </si>
  <si>
    <t>e_t_Brst</t>
  </si>
  <si>
    <t>e_t_HH</t>
  </si>
  <si>
    <t>e_WVKessel</t>
  </si>
  <si>
    <t>e_WVLeitung</t>
  </si>
  <si>
    <t>Iv_Q_Luft</t>
  </si>
  <si>
    <t>Iv_T_Entschluft</t>
  </si>
  <si>
    <t>Iv_T_LUVO</t>
  </si>
  <si>
    <t>Iv_t_üh</t>
  </si>
  <si>
    <t>Iv_t_VLuft_primär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</si>
</sst>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164" formatCode="_(* #,##0.00_);_(* \(#,##0.00\);_(* &quot;-&quot;??_);_(@_)"/>
    <numFmt numFmtId="165" formatCode="0.0"/>
    <numFmt numFmtId="166" formatCode="0.000"/>
    <numFmt numFmtId="167" formatCode="0.00000"/>
    <numFmt numFmtId="168" formatCode="_ _ _ _ _ _ _ _ @"/>
    <numFmt numFmtId="169" formatCode="_ @"/>
    <numFmt numFmtId="170" formatCode="0.000_ "/>
    <numFmt numFmtId="171" formatCode="#,##0.0"/>
    <numFmt numFmtId="172" formatCode="0.0_ "/>
    <numFmt numFmtId="173" formatCode="#,##0.0_ "/>
    <numFmt numFmtId="174" formatCode="0.00_ "/>
    <numFmt numFmtId="175" formatCode="#,##0_ "/>
    <numFmt numFmtId="176" formatCode="0.0000"/>
    <numFmt numFmtId="177" formatCode="_-* #,##0_-;\-* #,##0_-;_-* &quot;-&quot;??_-;_-@_-"/>
    <numFmt numFmtId="178" formatCode="#,##0.000"/>
    <numFmt numFmtId="179" formatCode="_-* #,##0.000_-;\-* #,##0.000_-;_-* &quot;-&quot;??_-;_-@_-"/>
    <numFmt numFmtId="180" formatCode="_-* #,##0.000_-;\-* #,##0.000_-;_-* &quot;-&quot;???_-;_-@_-"/>
    <numFmt numFmtId="181" formatCode="_-* #,##0.00_-;\-* #,##0.00_-;_-* &quot;-&quot;???_-;_-@_-"/>
    <numFmt numFmtId="182" formatCode="&quot;Brennstoffmenge =&quot;0"/>
    <numFmt numFmtId="183" formatCode="_-* #,##0.0_-;\-* #,##0.0_-;_-* &quot;-&quot;??_-;_-@_-"/>
    <numFmt numFmtId="184" formatCode="_-* #,##0.00000000_-;\-* #,##0.00000000_-;_-* &quot;-&quot;???_-;_-@_-"/>
    <numFmt numFmtId="185" formatCode="_-* #,##0.0000000_-;\-* #,##0.0000000_-;_-* &quot;-&quot;??_-;_-@_-"/>
    <numFmt numFmtId="186" formatCode="_-* #,##0_-;\-* #,##0_-;_-* &quot;-&quot;???_-;_-@_-"/>
    <numFmt numFmtId="187" formatCode="_-* #,##0.0000_-;\-* #,##0.0000_-;_-* &quot;-&quot;???_-;_-@_-"/>
    <numFmt numFmtId="188" formatCode="&quot;   RGf&quot;_-* #,##0_-;\-* #,##0_-;_-* &quot;-&quot;??_-;_-@_-"/>
    <numFmt numFmtId="189" formatCode="0.0%"/>
    <numFmt numFmtId="190" formatCode="#,##0.0000"/>
    <numFmt numFmtId="191" formatCode="_-* #,##0.0000_-;\-* #,##0.0000_-;_-* &quot;-&quot;????_-;_-@_-"/>
    <numFmt numFmtId="192" formatCode="_-* #,##0.0_-;\-* #,##0.0_-;_-* &quot;-&quot;?_-;_-@_-"/>
    <numFmt numFmtId="193" formatCode="_-* #,##0.0000_-;\-* #,##0.0000_-;_-* &quot;-&quot;??_-;_-@_-"/>
    <numFmt numFmtId="194" formatCode="_-* #,##0.0_-;\-* #,##0.0_-;_-* &quot;-&quot;???_-;_-@_-"/>
    <numFmt numFmtId="195" formatCode="#,##0\ &quot;kW&quot;"/>
    <numFmt numFmtId="196" formatCode="00"/>
    <numFmt numFmtId="197" formatCode="0.0\ &quot;kW&quot;"/>
    <numFmt numFmtId="198" formatCode="&quot;RG nach &quot;@"/>
    <numFmt numFmtId="199" formatCode="&quot;BP &quot;00"/>
    <numFmt numFmtId="200" formatCode="0.0\ &quot;%O2&quot;"/>
    <numFmt numFmtId="201" formatCode="&quot;BP &quot;0"/>
    <numFmt numFmtId="202" formatCode="&quot;t = &quot;0\ &quot;°C&quot;"/>
    <numFmt numFmtId="203" formatCode="0.000%"/>
    <numFmt numFmtId="204" formatCode="0.00\ &quot;kW&quot;"/>
    <numFmt numFmtId="205" formatCode="#,##0_,_?_?_ "/>
    <numFmt numFmtId="206" formatCode="#,##0.0_?_ "/>
    <numFmt numFmtId="207" formatCode="#,##0.00_ "/>
    <numFmt numFmtId="208" formatCode="#,##0.00\ "/>
    <numFmt numFmtId="209" formatCode="#,##0.000\ "/>
    <numFmt numFmtId="210" formatCode="#,##0.00_?_?\ "/>
    <numFmt numFmtId="211" formatCode="#,##0.0000\ "/>
    <numFmt numFmtId="212" formatCode="#,##0.0_?_?_?\ "/>
    <numFmt numFmtId="213" formatCode="#,##0_,_?_?_?_?\ "/>
    <numFmt numFmtId="214" formatCode="#,##0.000_?\ "/>
    <numFmt numFmtId="215" formatCode="#,##0.000_,_?_?_?_?\ "/>
    <numFmt numFmtId="216" formatCode="0_,_?_ "/>
  </numFmts>
  <fonts count="62" x14ac:knownFonts="1">
    <font>
      <sz val="10"/>
      <name val="Arial"/>
      <family val="2"/>
    </font>
    <font>
      <sz val="10"/>
      <name val="Arial"/>
      <family val="2"/>
    </font>
    <font>
      <b/>
      <sz val="14"/>
      <name val="Arial"/>
      <family val="2"/>
    </font>
    <font>
      <sz val="10"/>
      <name val="MS Sans Serif"/>
      <family val="2"/>
    </font>
    <font>
      <b/>
      <sz val="10"/>
      <name val="Arial"/>
      <family val="2"/>
    </font>
    <font>
      <b/>
      <sz val="12"/>
      <name val="Arial"/>
      <family val="2"/>
    </font>
    <font>
      <sz val="8"/>
      <name val="Arial"/>
      <family val="2"/>
    </font>
    <font>
      <sz val="10"/>
      <color indexed="8"/>
      <name val="Arial"/>
      <family val="2"/>
    </font>
    <font>
      <b/>
      <sz val="10"/>
      <color rgb="FF003366"/>
      <name val="Arial"/>
      <family val="2"/>
    </font>
    <font>
      <sz val="8"/>
      <color rgb="FF000000"/>
      <name val="Tahoma"/>
      <family val="2"/>
    </font>
    <font>
      <b/>
      <sz val="22"/>
      <color indexed="57"/>
      <name val="Arial"/>
      <family val="2"/>
    </font>
    <font>
      <b/>
      <sz val="16"/>
      <color indexed="57"/>
      <name val="Arial"/>
      <family val="2"/>
    </font>
    <font>
      <sz val="8"/>
      <color indexed="8"/>
      <name val="Arial"/>
      <family val="2"/>
    </font>
    <font>
      <b/>
      <sz val="8"/>
      <name val="Symbol"/>
      <family val="1"/>
      <charset val="2"/>
    </font>
    <font>
      <b/>
      <sz val="8"/>
      <name val="Arial"/>
      <family val="2"/>
    </font>
    <font>
      <b/>
      <sz val="14"/>
      <color indexed="57"/>
      <name val="Arial"/>
      <family val="2"/>
    </font>
    <font>
      <b/>
      <sz val="10"/>
      <color indexed="57"/>
      <name val="Arial"/>
      <family val="2"/>
    </font>
    <font>
      <b/>
      <sz val="10"/>
      <color indexed="8"/>
      <name val="Arial"/>
      <family val="2"/>
    </font>
    <font>
      <b/>
      <sz val="14"/>
      <color indexed="59"/>
      <name val="Arial"/>
      <family val="2"/>
    </font>
    <font>
      <b/>
      <sz val="12"/>
      <color indexed="59"/>
      <name val="Arial"/>
      <family val="2"/>
    </font>
    <font>
      <b/>
      <sz val="14"/>
      <color indexed="28"/>
      <name val="Arial"/>
      <family val="2"/>
    </font>
    <font>
      <b/>
      <sz val="10"/>
      <color indexed="10"/>
      <name val="Arial"/>
      <family val="2"/>
    </font>
    <font>
      <sz val="8"/>
      <color indexed="10"/>
      <name val="Arial"/>
      <family val="2"/>
    </font>
    <font>
      <b/>
      <sz val="8"/>
      <color indexed="10"/>
      <name val="Arial"/>
      <family val="2"/>
    </font>
    <font>
      <b/>
      <sz val="14"/>
      <color indexed="56"/>
      <name val="Arial"/>
      <family val="2"/>
    </font>
    <font>
      <b/>
      <sz val="12"/>
      <color indexed="56"/>
      <name val="Arial"/>
      <family val="2"/>
    </font>
    <font>
      <b/>
      <sz val="14"/>
      <color indexed="61"/>
      <name val="Arial"/>
      <family val="2"/>
    </font>
    <font>
      <b/>
      <sz val="12"/>
      <color indexed="61"/>
      <name val="Arial"/>
      <family val="2"/>
    </font>
    <font>
      <b/>
      <sz val="14"/>
      <color indexed="62"/>
      <name val="Arial"/>
      <family val="2"/>
    </font>
    <font>
      <b/>
      <sz val="10"/>
      <color indexed="56"/>
      <name val="Arial"/>
      <family val="2"/>
    </font>
    <font>
      <b/>
      <sz val="10"/>
      <color indexed="59"/>
      <name val="Arial"/>
      <family val="2"/>
    </font>
    <font>
      <b/>
      <sz val="14"/>
      <color indexed="63"/>
      <name val="Arial"/>
      <family val="2"/>
    </font>
    <font>
      <b/>
      <sz val="8"/>
      <color indexed="63"/>
      <name val="Arial"/>
      <family val="2"/>
    </font>
    <font>
      <b/>
      <sz val="14"/>
      <color indexed="10"/>
      <name val="Arial"/>
      <family val="2"/>
    </font>
    <font>
      <sz val="10"/>
      <color indexed="81"/>
      <name val="Tahoma"/>
      <family val="2"/>
    </font>
    <font>
      <b/>
      <sz val="8"/>
      <color rgb="FF003366"/>
      <name val="Arial"/>
      <family val="2"/>
    </font>
    <font>
      <i/>
      <sz val="10"/>
      <name val="Arial"/>
      <family val="2"/>
    </font>
    <font>
      <b/>
      <vertAlign val="subscript"/>
      <sz val="10"/>
      <name val="Arial"/>
      <family val="2"/>
    </font>
    <font>
      <vertAlign val="subscript"/>
      <sz val="10"/>
      <name val="Arial"/>
      <family val="2"/>
    </font>
    <font>
      <b/>
      <i/>
      <sz val="10"/>
      <name val="Arial"/>
      <family val="2"/>
    </font>
    <font>
      <b/>
      <i/>
      <sz val="10"/>
      <color indexed="18"/>
      <name val="Arial"/>
      <family val="2"/>
    </font>
    <font>
      <sz val="10"/>
      <color indexed="18"/>
      <name val="Arial"/>
      <family val="2"/>
    </font>
    <font>
      <b/>
      <sz val="10"/>
      <color indexed="18"/>
      <name val="Arial"/>
      <family val="2"/>
    </font>
    <font>
      <sz val="10"/>
      <name val="Symbol"/>
      <family val="1"/>
      <charset val="2"/>
    </font>
    <font>
      <sz val="9"/>
      <color indexed="81"/>
      <name val="Tahoma"/>
      <family val="2"/>
    </font>
    <font>
      <b/>
      <sz val="10"/>
      <color indexed="81"/>
      <name val="Tahoma"/>
      <family val="2"/>
    </font>
    <font>
      <i/>
      <sz val="10"/>
      <color indexed="81"/>
      <name val="Tahoma"/>
      <family val="2"/>
    </font>
    <font>
      <b/>
      <sz val="9"/>
      <color rgb="FF003366"/>
      <name val="Arial"/>
      <family val="2"/>
    </font>
    <font>
      <sz val="10"/>
      <color indexed="9"/>
      <name val="Arial"/>
      <family val="2"/>
    </font>
    <font>
      <sz val="10"/>
      <color indexed="57"/>
      <name val="Arial"/>
      <family val="2"/>
    </font>
    <font>
      <sz val="9"/>
      <name val="Arial"/>
      <family val="2"/>
    </font>
    <font>
      <b/>
      <sz val="10"/>
      <color indexed="63"/>
      <name val="Arial"/>
      <family val="2"/>
    </font>
    <font>
      <sz val="10"/>
      <color indexed="63"/>
      <name val="Arial"/>
      <family val="2"/>
    </font>
    <font>
      <i/>
      <sz val="10"/>
      <color indexed="63"/>
      <name val="Arial"/>
      <family val="2"/>
    </font>
    <font>
      <sz val="10"/>
      <color indexed="17"/>
      <name val="Arial"/>
      <family val="2"/>
    </font>
    <font>
      <b/>
      <sz val="10"/>
      <color indexed="12"/>
      <name val="Arial"/>
      <family val="2"/>
    </font>
    <font>
      <b/>
      <sz val="22"/>
      <name val="Arial"/>
      <family val="2"/>
    </font>
    <font>
      <b/>
      <sz val="18"/>
      <name val="Arial"/>
      <family val="2"/>
    </font>
    <font>
      <b/>
      <sz val="10"/>
      <color rgb="FFFF0000"/>
      <name val="Arial"/>
      <family val="2"/>
    </font>
    <font>
      <b/>
      <sz val="8"/>
      <color rgb="FFFF0000"/>
      <name val="Arial"/>
      <family val="2"/>
    </font>
    <font>
      <sz val="10"/>
      <name val="Helv"/>
    </font>
    <font>
      <b/>
      <sz val="9"/>
      <color indexed="81"/>
      <name val="Tahoma"/>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theme="0" tint="-0.249977111117893"/>
        <bgColor indexed="64"/>
      </patternFill>
    </fill>
    <fill>
      <patternFill patternType="solid">
        <fgColor indexed="40"/>
        <bgColor indexed="64"/>
      </patternFill>
    </fill>
    <fill>
      <patternFill patternType="solid">
        <fgColor indexed="26"/>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9"/>
      </left>
      <right/>
      <top style="thick">
        <color indexed="9"/>
      </top>
      <bottom/>
      <diagonal/>
    </border>
    <border>
      <left/>
      <right/>
      <top style="thick">
        <color indexed="9"/>
      </top>
      <bottom/>
      <diagonal/>
    </border>
    <border>
      <left/>
      <right style="thick">
        <color indexed="23"/>
      </right>
      <top style="thick">
        <color indexed="9"/>
      </top>
      <bottom/>
      <diagonal/>
    </border>
    <border>
      <left/>
      <right style="thin">
        <color indexed="64"/>
      </right>
      <top/>
      <bottom/>
      <diagonal/>
    </border>
    <border>
      <left style="thick">
        <color indexed="9"/>
      </left>
      <right/>
      <top/>
      <bottom/>
      <diagonal/>
    </border>
    <border>
      <left/>
      <right style="thick">
        <color indexed="23"/>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indexed="9"/>
      </bottom>
      <diagonal/>
    </border>
    <border>
      <left style="thick">
        <color indexed="9"/>
      </left>
      <right/>
      <top style="thick">
        <color indexed="9"/>
      </top>
      <bottom style="thick">
        <color indexed="23"/>
      </bottom>
      <diagonal/>
    </border>
    <border>
      <left/>
      <right/>
      <top style="thick">
        <color indexed="9"/>
      </top>
      <bottom style="thick">
        <color indexed="23"/>
      </bottom>
      <diagonal/>
    </border>
    <border>
      <left/>
      <right style="thick">
        <color indexed="23"/>
      </right>
      <top style="thick">
        <color indexed="9"/>
      </top>
      <bottom style="thick">
        <color indexed="23"/>
      </bottom>
      <diagonal/>
    </border>
    <border>
      <left/>
      <right/>
      <top style="thick">
        <color indexed="23"/>
      </top>
      <bottom style="thick">
        <color indexed="9"/>
      </bottom>
      <diagonal/>
    </border>
    <border>
      <left/>
      <right/>
      <top style="thick">
        <color indexed="23"/>
      </top>
      <bottom/>
      <diagonal/>
    </border>
    <border>
      <left style="thick">
        <color indexed="9"/>
      </left>
      <right/>
      <top/>
      <bottom style="thick">
        <color indexed="23"/>
      </bottom>
      <diagonal/>
    </border>
    <border>
      <left/>
      <right/>
      <top/>
      <bottom style="thick">
        <color indexed="23"/>
      </bottom>
      <diagonal/>
    </border>
    <border>
      <left/>
      <right style="thick">
        <color indexed="23"/>
      </right>
      <top/>
      <bottom style="thick">
        <color indexed="23"/>
      </bottom>
      <diagonal/>
    </border>
    <border>
      <left style="thick">
        <color indexed="9"/>
      </left>
      <right/>
      <top/>
      <bottom style="thin">
        <color indexed="64"/>
      </bottom>
      <diagonal/>
    </border>
    <border>
      <left/>
      <right/>
      <top/>
      <bottom style="thin">
        <color indexed="64"/>
      </bottom>
      <diagonal/>
    </border>
    <border>
      <left/>
      <right style="thick">
        <color indexed="23"/>
      </right>
      <top/>
      <bottom style="thin">
        <color indexed="64"/>
      </bottom>
      <diagonal/>
    </border>
    <border>
      <left/>
      <right/>
      <top style="thick">
        <color indexed="23"/>
      </top>
      <bottom style="thick">
        <color indexed="23"/>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ck">
        <color indexed="23"/>
      </left>
      <right/>
      <top/>
      <bottom/>
      <diagonal/>
    </border>
    <border>
      <left style="thick">
        <color indexed="23"/>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ck">
        <color indexed="9"/>
      </left>
      <right style="thick">
        <color indexed="23"/>
      </right>
      <top style="thick">
        <color indexed="9"/>
      </top>
      <bottom/>
      <diagonal/>
    </border>
    <border>
      <left style="thin">
        <color indexed="64"/>
      </left>
      <right style="thin">
        <color indexed="64"/>
      </right>
      <top/>
      <bottom/>
      <diagonal/>
    </border>
    <border>
      <left style="thick">
        <color indexed="9"/>
      </left>
      <right style="thin">
        <color indexed="55"/>
      </right>
      <top/>
      <bottom style="thin">
        <color indexed="55"/>
      </bottom>
      <diagonal/>
    </border>
    <border>
      <left style="thin">
        <color indexed="55"/>
      </left>
      <right style="thin">
        <color indexed="55"/>
      </right>
      <top/>
      <bottom style="thin">
        <color indexed="55"/>
      </bottom>
      <diagonal/>
    </border>
    <border>
      <left style="thin">
        <color indexed="55"/>
      </left>
      <right style="thick">
        <color indexed="23"/>
      </right>
      <top/>
      <bottom style="thin">
        <color indexed="55"/>
      </bottom>
      <diagonal/>
    </border>
    <border>
      <left style="thick">
        <color indexed="9"/>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ck">
        <color indexed="23"/>
      </right>
      <top style="thin">
        <color indexed="55"/>
      </top>
      <bottom style="thin">
        <color indexed="55"/>
      </bottom>
      <diagonal/>
    </border>
    <border>
      <left style="thick">
        <color indexed="9"/>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style="thick">
        <color indexed="23"/>
      </right>
      <top style="thin">
        <color indexed="55"/>
      </top>
      <bottom/>
      <diagonal/>
    </border>
    <border>
      <left style="thick">
        <color indexed="9"/>
      </left>
      <right style="thin">
        <color indexed="55"/>
      </right>
      <top style="thin">
        <color indexed="55"/>
      </top>
      <bottom style="thick">
        <color indexed="23"/>
      </bottom>
      <diagonal/>
    </border>
    <border>
      <left style="thin">
        <color indexed="55"/>
      </left>
      <right style="thin">
        <color indexed="55"/>
      </right>
      <top style="thin">
        <color indexed="55"/>
      </top>
      <bottom style="thick">
        <color indexed="23"/>
      </bottom>
      <diagonal/>
    </border>
    <border>
      <left style="thin">
        <color indexed="55"/>
      </left>
      <right style="thick">
        <color indexed="23"/>
      </right>
      <top style="thin">
        <color indexed="55"/>
      </top>
      <bottom style="thick">
        <color indexed="23"/>
      </bottom>
      <diagonal/>
    </border>
    <border>
      <left/>
      <right/>
      <top/>
      <bottom style="medium">
        <color indexed="64"/>
      </bottom>
      <diagonal/>
    </border>
    <border>
      <left/>
      <right/>
      <top style="medium">
        <color indexed="64"/>
      </top>
      <bottom style="medium">
        <color indexed="64"/>
      </bottom>
      <diagonal/>
    </border>
    <border>
      <left style="thick">
        <color theme="0"/>
      </left>
      <right/>
      <top style="thick">
        <color theme="0"/>
      </top>
      <bottom/>
      <diagonal/>
    </border>
    <border>
      <left/>
      <right/>
      <top style="thick">
        <color theme="0"/>
      </top>
      <bottom/>
      <diagonal/>
    </border>
    <border>
      <left/>
      <right style="thick">
        <color theme="1" tint="0.499984740745262"/>
      </right>
      <top style="thick">
        <color theme="0"/>
      </top>
      <bottom/>
      <diagonal/>
    </border>
    <border>
      <left style="thick">
        <color theme="0"/>
      </left>
      <right/>
      <top/>
      <bottom/>
      <diagonal/>
    </border>
    <border>
      <left/>
      <right style="thick">
        <color theme="1" tint="0.499984740745262"/>
      </right>
      <top/>
      <bottom/>
      <diagonal/>
    </border>
    <border>
      <left style="thick">
        <color theme="0"/>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9"/>
      </left>
      <right/>
      <top style="medium">
        <color indexed="9"/>
      </top>
      <bottom/>
      <diagonal/>
    </border>
    <border>
      <left/>
      <right/>
      <top style="medium">
        <color indexed="9"/>
      </top>
      <bottom/>
      <diagonal/>
    </border>
    <border>
      <left style="medium">
        <color indexed="9"/>
      </left>
      <right/>
      <top/>
      <bottom/>
      <diagonal/>
    </border>
    <border>
      <left style="thick">
        <color indexed="9"/>
      </left>
      <right/>
      <top/>
      <bottom style="medium">
        <color indexed="64"/>
      </bottom>
      <diagonal/>
    </border>
    <border>
      <left/>
      <right style="thick">
        <color indexed="23"/>
      </right>
      <top/>
      <bottom style="medium">
        <color indexed="64"/>
      </bottom>
      <diagonal/>
    </border>
    <border>
      <left style="thick">
        <color indexed="9"/>
      </left>
      <right/>
      <top style="thin">
        <color indexed="64"/>
      </top>
      <bottom style="thin">
        <color indexed="64"/>
      </bottom>
      <diagonal/>
    </border>
    <border>
      <left/>
      <right style="thick">
        <color indexed="23"/>
      </right>
      <top style="thin">
        <color indexed="64"/>
      </top>
      <bottom style="thin">
        <color indexed="64"/>
      </bottom>
      <diagonal/>
    </border>
    <border>
      <left style="thick">
        <color indexed="9"/>
      </left>
      <right/>
      <top style="thin">
        <color indexed="64"/>
      </top>
      <bottom style="thick">
        <color indexed="23"/>
      </bottom>
      <diagonal/>
    </border>
    <border>
      <left/>
      <right/>
      <top style="thin">
        <color indexed="64"/>
      </top>
      <bottom style="thick">
        <color indexed="23"/>
      </bottom>
      <diagonal/>
    </border>
    <border>
      <left/>
      <right style="thick">
        <color indexed="23"/>
      </right>
      <top style="thin">
        <color indexed="64"/>
      </top>
      <bottom style="thick">
        <color indexed="23"/>
      </bottom>
      <diagonal/>
    </border>
    <border>
      <left style="medium">
        <color indexed="9"/>
      </left>
      <right/>
      <top/>
      <bottom style="thick">
        <color indexed="23"/>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2">
    <xf numFmtId="0" fontId="0" fillId="0" borderId="0"/>
    <xf numFmtId="164" fontId="1" fillId="0" borderId="0" applyFont="0" applyFill="0" applyBorder="0" applyAlignment="0" applyProtection="0"/>
    <xf numFmtId="9" fontId="1" fillId="0" borderId="0" applyFont="0" applyFill="0" applyBorder="0" applyAlignment="0" applyProtection="0"/>
    <xf numFmtId="166" fontId="7" fillId="0" borderId="3"/>
    <xf numFmtId="0" fontId="3" fillId="0" borderId="0"/>
    <xf numFmtId="40" fontId="3" fillId="0" borderId="0" applyFont="0" applyFill="0" applyBorder="0" applyAlignment="0" applyProtection="0"/>
    <xf numFmtId="0" fontId="3" fillId="0" borderId="0"/>
    <xf numFmtId="165" fontId="7" fillId="0" borderId="3">
      <protection locked="0"/>
    </xf>
    <xf numFmtId="0" fontId="3" fillId="0" borderId="0"/>
    <xf numFmtId="0" fontId="3" fillId="0" borderId="0"/>
    <xf numFmtId="0" fontId="60" fillId="0" borderId="0" applyNumberFormat="0" applyFill="0" applyBorder="0" applyAlignment="0" applyProtection="0"/>
    <xf numFmtId="0" fontId="3" fillId="0" borderId="0" applyNumberFormat="0" applyFill="0" applyBorder="0" applyAlignment="0" applyProtection="0"/>
  </cellStyleXfs>
  <cellXfs count="1409">
    <xf numFmtId="0" fontId="0" fillId="0" borderId="0" xfId="0"/>
    <xf numFmtId="0" fontId="1" fillId="0" borderId="0" xfId="4" applyFont="1" applyProtection="1"/>
    <xf numFmtId="2" fontId="4" fillId="0" borderId="0" xfId="4" applyNumberFormat="1" applyFont="1" applyProtection="1"/>
    <xf numFmtId="0" fontId="4" fillId="0" borderId="0" xfId="4" applyFont="1" applyAlignment="1" applyProtection="1">
      <alignment horizontal="center"/>
    </xf>
    <xf numFmtId="0" fontId="1" fillId="3" borderId="1" xfId="4" applyFont="1" applyFill="1" applyBorder="1" applyProtection="1"/>
    <xf numFmtId="165" fontId="1" fillId="3" borderId="2" xfId="4" applyNumberFormat="1" applyFont="1" applyFill="1" applyBorder="1" applyProtection="1"/>
    <xf numFmtId="0" fontId="1" fillId="3" borderId="2" xfId="4" applyFont="1" applyFill="1" applyBorder="1" applyAlignment="1" applyProtection="1">
      <alignment horizontal="center"/>
    </xf>
    <xf numFmtId="4" fontId="1" fillId="0" borderId="0" xfId="4" applyNumberFormat="1" applyFont="1" applyProtection="1"/>
    <xf numFmtId="165" fontId="1" fillId="3" borderId="2" xfId="5" applyNumberFormat="1" applyFont="1" applyFill="1" applyBorder="1" applyProtection="1"/>
    <xf numFmtId="166" fontId="1" fillId="3" borderId="2" xfId="4" applyNumberFormat="1" applyFont="1" applyFill="1" applyBorder="1" applyProtection="1"/>
    <xf numFmtId="167" fontId="1" fillId="3" borderId="2" xfId="4" applyNumberFormat="1" applyFont="1" applyFill="1" applyBorder="1" applyProtection="1"/>
    <xf numFmtId="0" fontId="1" fillId="3" borderId="3" xfId="4" applyFont="1" applyFill="1" applyBorder="1" applyAlignment="1" applyProtection="1">
      <alignment horizontal="center"/>
    </xf>
    <xf numFmtId="2" fontId="1" fillId="2" borderId="2" xfId="4" applyNumberFormat="1" applyFont="1" applyFill="1" applyBorder="1" applyProtection="1"/>
    <xf numFmtId="167" fontId="1" fillId="2" borderId="2" xfId="4" applyNumberFormat="1" applyFont="1" applyFill="1" applyBorder="1" applyProtection="1"/>
    <xf numFmtId="0" fontId="0" fillId="0" borderId="0" xfId="0" applyProtection="1"/>
    <xf numFmtId="0" fontId="1" fillId="0" borderId="0" xfId="4" applyFont="1" applyBorder="1" applyProtection="1"/>
    <xf numFmtId="0" fontId="1" fillId="0" borderId="0" xfId="4" applyFont="1" applyFill="1" applyProtection="1"/>
    <xf numFmtId="0" fontId="4" fillId="0" borderId="0" xfId="0" applyFont="1" applyProtection="1"/>
    <xf numFmtId="0" fontId="4" fillId="0" borderId="0" xfId="0" applyFont="1"/>
    <xf numFmtId="0" fontId="4" fillId="2" borderId="0" xfId="0" applyFont="1" applyFill="1" applyProtection="1"/>
    <xf numFmtId="0" fontId="0" fillId="2" borderId="0" xfId="0" applyFill="1" applyProtection="1"/>
    <xf numFmtId="0" fontId="0" fillId="0" borderId="8" xfId="0" applyFill="1" applyBorder="1"/>
    <xf numFmtId="0" fontId="0" fillId="0" borderId="0" xfId="0" applyFill="1" applyBorder="1"/>
    <xf numFmtId="0" fontId="0" fillId="0" borderId="0" xfId="0" applyBorder="1"/>
    <xf numFmtId="0" fontId="4" fillId="0" borderId="28" xfId="0" applyFont="1" applyBorder="1" applyAlignment="1">
      <alignment horizontal="left"/>
    </xf>
    <xf numFmtId="0" fontId="4" fillId="0" borderId="0" xfId="0" applyFont="1" applyBorder="1"/>
    <xf numFmtId="0" fontId="0" fillId="0" borderId="8" xfId="0" applyBorder="1"/>
    <xf numFmtId="0" fontId="0" fillId="0" borderId="28" xfId="0" applyBorder="1"/>
    <xf numFmtId="0" fontId="0" fillId="0" borderId="29" xfId="0" applyBorder="1" applyAlignment="1">
      <alignment horizontal="left"/>
    </xf>
    <xf numFmtId="0" fontId="0" fillId="0" borderId="0" xfId="0" applyBorder="1" applyAlignment="1">
      <alignment horizontal="right"/>
    </xf>
    <xf numFmtId="0" fontId="0" fillId="0" borderId="8" xfId="0" applyBorder="1" applyAlignment="1">
      <alignment horizontal="left"/>
    </xf>
    <xf numFmtId="0" fontId="0" fillId="0" borderId="0" xfId="0" applyBorder="1" applyAlignment="1">
      <alignment horizontal="center"/>
    </xf>
    <xf numFmtId="0" fontId="4" fillId="0" borderId="0" xfId="0" applyFont="1" applyBorder="1" applyAlignment="1">
      <alignment horizontal="right"/>
    </xf>
    <xf numFmtId="0" fontId="4" fillId="0" borderId="0" xfId="0" applyFont="1" applyAlignment="1">
      <alignment horizontal="right"/>
    </xf>
    <xf numFmtId="0" fontId="1" fillId="0" borderId="0" xfId="0" applyFont="1" applyBorder="1" applyAlignment="1">
      <alignment horizontal="right"/>
    </xf>
    <xf numFmtId="0" fontId="4" fillId="0" borderId="28" xfId="0" applyFont="1" applyFill="1" applyBorder="1" applyProtection="1"/>
    <xf numFmtId="0" fontId="0" fillId="0" borderId="0" xfId="0" applyFill="1" applyBorder="1" applyProtection="1"/>
    <xf numFmtId="0" fontId="4" fillId="0" borderId="0" xfId="0" applyFont="1" applyFill="1" applyBorder="1" applyProtection="1"/>
    <xf numFmtId="0" fontId="0" fillId="0" borderId="32" xfId="0" applyBorder="1"/>
    <xf numFmtId="0" fontId="0" fillId="0" borderId="24" xfId="0" applyBorder="1"/>
    <xf numFmtId="0" fontId="0" fillId="0" borderId="12" xfId="0" applyBorder="1"/>
    <xf numFmtId="0" fontId="0" fillId="0" borderId="24" xfId="0" applyBorder="1" applyAlignment="1">
      <alignment horizontal="right"/>
    </xf>
    <xf numFmtId="177" fontId="0" fillId="0" borderId="0" xfId="1" applyNumberFormat="1" applyFont="1" applyFill="1" applyBorder="1" applyAlignment="1">
      <alignment horizontal="right"/>
    </xf>
    <xf numFmtId="0" fontId="0" fillId="0" borderId="27" xfId="0" applyBorder="1"/>
    <xf numFmtId="0" fontId="4" fillId="0" borderId="0" xfId="0" applyFont="1" applyProtection="1">
      <protection hidden="1"/>
    </xf>
    <xf numFmtId="0" fontId="1" fillId="0" borderId="0" xfId="4" applyFont="1" applyProtection="1">
      <protection hidden="1"/>
    </xf>
    <xf numFmtId="0" fontId="1" fillId="0" borderId="0" xfId="0" applyFont="1"/>
    <xf numFmtId="0" fontId="0" fillId="0" borderId="58" xfId="0" applyBorder="1"/>
    <xf numFmtId="0" fontId="0" fillId="0" borderId="60" xfId="0" applyBorder="1"/>
    <xf numFmtId="0" fontId="0" fillId="0" borderId="61" xfId="0" applyBorder="1"/>
    <xf numFmtId="0" fontId="0" fillId="0" borderId="62" xfId="0" applyBorder="1"/>
    <xf numFmtId="165" fontId="0" fillId="0" borderId="0" xfId="0" applyNumberFormat="1"/>
    <xf numFmtId="0" fontId="0" fillId="0" borderId="0" xfId="0" applyAlignment="1">
      <alignment horizontal="right"/>
    </xf>
    <xf numFmtId="0" fontId="0" fillId="0" borderId="63" xfId="0" applyBorder="1"/>
    <xf numFmtId="0" fontId="0" fillId="0" borderId="48" xfId="0" applyBorder="1"/>
    <xf numFmtId="0" fontId="0" fillId="0" borderId="64" xfId="0" applyBorder="1"/>
    <xf numFmtId="0" fontId="1" fillId="4" borderId="1" xfId="0" applyFont="1" applyFill="1" applyBorder="1" applyProtection="1">
      <protection locked="0"/>
    </xf>
    <xf numFmtId="0" fontId="5" fillId="0" borderId="0" xfId="0" applyFont="1"/>
    <xf numFmtId="0" fontId="5" fillId="0" borderId="0" xfId="0" applyFont="1" applyAlignment="1">
      <alignment horizontal="right"/>
    </xf>
    <xf numFmtId="0" fontId="4" fillId="0" borderId="59" xfId="0" applyFont="1" applyBorder="1"/>
    <xf numFmtId="0" fontId="0" fillId="0" borderId="58" xfId="0" applyBorder="1" applyAlignment="1">
      <alignment horizontal="right"/>
    </xf>
    <xf numFmtId="0" fontId="4" fillId="4" borderId="1" xfId="0" applyFont="1" applyFill="1" applyBorder="1" applyProtection="1">
      <protection locked="0"/>
    </xf>
    <xf numFmtId="0" fontId="21" fillId="0" borderId="61" xfId="0" applyFont="1" applyBorder="1"/>
    <xf numFmtId="0" fontId="4" fillId="0" borderId="76" xfId="0" applyFont="1" applyBorder="1"/>
    <xf numFmtId="0" fontId="4" fillId="4" borderId="76" xfId="0" applyFont="1" applyFill="1" applyBorder="1" applyProtection="1">
      <protection locked="0"/>
    </xf>
    <xf numFmtId="0" fontId="39" fillId="0" borderId="0" xfId="0" applyFont="1" applyAlignment="1">
      <alignment horizontal="left"/>
    </xf>
    <xf numFmtId="14" fontId="39" fillId="0" borderId="0" xfId="0" applyNumberFormat="1" applyFont="1" applyAlignment="1">
      <alignment horizontal="left"/>
    </xf>
    <xf numFmtId="0" fontId="1" fillId="0" borderId="58" xfId="0" applyFont="1" applyBorder="1" applyAlignment="1">
      <alignment horizontal="left"/>
    </xf>
    <xf numFmtId="0" fontId="1" fillId="6" borderId="1" xfId="0" applyFont="1" applyFill="1" applyBorder="1"/>
    <xf numFmtId="49" fontId="1" fillId="4" borderId="1" xfId="0" applyNumberFormat="1" applyFont="1" applyFill="1" applyBorder="1" applyProtection="1">
      <protection locked="0"/>
    </xf>
    <xf numFmtId="0" fontId="4" fillId="0" borderId="61" xfId="0" applyFont="1" applyBorder="1"/>
    <xf numFmtId="0" fontId="0" fillId="0" borderId="0" xfId="0" applyFill="1" applyBorder="1" applyAlignment="1" applyProtection="1">
      <alignment horizontal="right"/>
      <protection locked="0"/>
    </xf>
    <xf numFmtId="0" fontId="4" fillId="0" borderId="0" xfId="0" applyFont="1" applyFill="1" applyBorder="1"/>
    <xf numFmtId="0" fontId="0" fillId="0" borderId="62" xfId="0" applyFill="1" applyBorder="1"/>
    <xf numFmtId="0" fontId="4" fillId="0" borderId="0" xfId="0" applyFont="1" applyAlignment="1" applyProtection="1">
      <alignment vertical="center"/>
      <protection hidden="1"/>
    </xf>
    <xf numFmtId="0" fontId="0" fillId="0" borderId="59" xfId="0" applyFill="1" applyBorder="1"/>
    <xf numFmtId="0" fontId="0" fillId="0" borderId="58" xfId="0" applyFill="1" applyBorder="1"/>
    <xf numFmtId="0" fontId="0" fillId="0" borderId="60" xfId="0" applyFill="1" applyBorder="1"/>
    <xf numFmtId="0" fontId="0" fillId="0" borderId="48" xfId="0" applyBorder="1" applyAlignment="1">
      <alignment horizontal="right"/>
    </xf>
    <xf numFmtId="0" fontId="0" fillId="0" borderId="63" xfId="0" applyFill="1" applyBorder="1"/>
    <xf numFmtId="0" fontId="0" fillId="0" borderId="48" xfId="0" applyFill="1" applyBorder="1"/>
    <xf numFmtId="0" fontId="0" fillId="0" borderId="64" xfId="0" applyFill="1" applyBorder="1"/>
    <xf numFmtId="0" fontId="0" fillId="0" borderId="0" xfId="0" applyFill="1" applyBorder="1" applyAlignment="1">
      <alignment horizontal="right"/>
    </xf>
    <xf numFmtId="0" fontId="0" fillId="0" borderId="0" xfId="0" applyFill="1" applyBorder="1" applyAlignment="1">
      <alignment horizontal="center"/>
    </xf>
    <xf numFmtId="0" fontId="0" fillId="0" borderId="61" xfId="0" applyFill="1" applyBorder="1" applyAlignment="1">
      <alignment horizontal="left"/>
    </xf>
    <xf numFmtId="0" fontId="1" fillId="0" borderId="0" xfId="0" applyFont="1" applyBorder="1" applyAlignment="1" applyProtection="1">
      <alignment vertical="center"/>
      <protection hidden="1"/>
    </xf>
    <xf numFmtId="183" fontId="1" fillId="0" borderId="0" xfId="1" applyNumberFormat="1" applyFont="1" applyBorder="1" applyAlignment="1" applyProtection="1">
      <alignment vertical="center"/>
      <protection hidden="1"/>
    </xf>
    <xf numFmtId="192" fontId="0" fillId="0" borderId="0" xfId="0" applyNumberFormat="1"/>
    <xf numFmtId="183" fontId="0" fillId="0" borderId="0" xfId="0" applyNumberFormat="1"/>
    <xf numFmtId="0" fontId="0" fillId="0" borderId="77" xfId="0" applyBorder="1"/>
    <xf numFmtId="0" fontId="0" fillId="0" borderId="24" xfId="0" applyFill="1" applyBorder="1" applyAlignment="1">
      <alignment horizontal="right"/>
    </xf>
    <xf numFmtId="0" fontId="4" fillId="0" borderId="61" xfId="0" applyFont="1" applyFill="1" applyBorder="1" applyAlignment="1">
      <alignment horizontal="left"/>
    </xf>
    <xf numFmtId="195" fontId="4" fillId="0" borderId="62" xfId="0" applyNumberFormat="1" applyFont="1" applyFill="1" applyBorder="1"/>
    <xf numFmtId="0" fontId="1" fillId="0" borderId="1" xfId="0" applyFont="1" applyFill="1" applyBorder="1"/>
    <xf numFmtId="0" fontId="1" fillId="0" borderId="0" xfId="0" applyFont="1" applyFill="1" applyBorder="1" applyAlignment="1" applyProtection="1">
      <alignment horizontal="left" vertical="center"/>
      <protection hidden="1"/>
    </xf>
    <xf numFmtId="0" fontId="1" fillId="0" borderId="0" xfId="0" applyFont="1" applyAlignment="1" applyProtection="1">
      <alignment vertical="center"/>
      <protection hidden="1"/>
    </xf>
    <xf numFmtId="0" fontId="1" fillId="0" borderId="0" xfId="0" applyFont="1" applyAlignment="1" applyProtection="1">
      <alignment horizontal="left" vertical="center"/>
      <protection hidden="1"/>
    </xf>
    <xf numFmtId="179" fontId="1" fillId="0" borderId="0" xfId="1" applyNumberFormat="1" applyFont="1" applyBorder="1" applyAlignment="1" applyProtection="1">
      <alignment vertical="center"/>
      <protection hidden="1"/>
    </xf>
    <xf numFmtId="0" fontId="1" fillId="0" borderId="0" xfId="0" applyFont="1" applyBorder="1" applyAlignment="1" applyProtection="1">
      <alignment horizontal="left" vertical="center"/>
      <protection hidden="1"/>
    </xf>
    <xf numFmtId="0" fontId="1" fillId="0" borderId="24" xfId="0" applyFont="1" applyBorder="1" applyAlignment="1" applyProtection="1">
      <alignment vertical="center"/>
      <protection hidden="1"/>
    </xf>
    <xf numFmtId="179" fontId="1" fillId="0" borderId="24" xfId="1" applyNumberFormat="1" applyFont="1" applyBorder="1" applyAlignment="1" applyProtection="1">
      <alignment vertical="center"/>
      <protection hidden="1"/>
    </xf>
    <xf numFmtId="0" fontId="1" fillId="0" borderId="24" xfId="0" applyFont="1" applyBorder="1" applyAlignment="1" applyProtection="1">
      <alignment horizontal="left" vertical="center"/>
      <protection hidden="1"/>
    </xf>
    <xf numFmtId="0" fontId="0" fillId="0" borderId="61" xfId="0" applyFill="1" applyBorder="1"/>
    <xf numFmtId="0" fontId="0" fillId="0" borderId="78" xfId="0" applyBorder="1"/>
    <xf numFmtId="0" fontId="36" fillId="0" borderId="61" xfId="0" applyFont="1" applyFill="1" applyBorder="1"/>
    <xf numFmtId="0" fontId="36" fillId="0" borderId="0" xfId="0" applyFont="1" applyFill="1" applyBorder="1" applyAlignment="1">
      <alignment horizontal="right"/>
    </xf>
    <xf numFmtId="0" fontId="36" fillId="0" borderId="0" xfId="0" applyFont="1" applyFill="1" applyBorder="1" applyAlignment="1">
      <alignment horizontal="center"/>
    </xf>
    <xf numFmtId="0" fontId="1" fillId="0" borderId="1" xfId="0" applyFont="1" applyFill="1" applyBorder="1" applyAlignment="1" applyProtection="1">
      <alignment horizontal="left" vertical="center"/>
      <protection hidden="1"/>
    </xf>
    <xf numFmtId="0" fontId="0" fillId="0" borderId="0" xfId="0" applyAlignment="1" applyProtection="1">
      <alignment vertical="center"/>
      <protection hidden="1"/>
    </xf>
    <xf numFmtId="0" fontId="0" fillId="0" borderId="0" xfId="0" applyFill="1" applyBorder="1" applyAlignment="1" applyProtection="1">
      <alignment vertical="center"/>
      <protection hidden="1"/>
    </xf>
    <xf numFmtId="176" fontId="0" fillId="0" borderId="0" xfId="0" applyNumberFormat="1" applyFill="1" applyBorder="1" applyAlignment="1" applyProtection="1">
      <alignment vertical="center"/>
      <protection hidden="1"/>
    </xf>
    <xf numFmtId="166" fontId="0" fillId="0" borderId="0" xfId="0" applyNumberFormat="1" applyFill="1" applyBorder="1" applyAlignment="1" applyProtection="1">
      <alignment vertical="center"/>
      <protection hidden="1"/>
    </xf>
    <xf numFmtId="4" fontId="0" fillId="0" borderId="0" xfId="0" applyNumberFormat="1" applyFill="1" applyBorder="1" applyAlignment="1" applyProtection="1">
      <alignment vertical="center"/>
      <protection hidden="1"/>
    </xf>
    <xf numFmtId="0" fontId="0" fillId="0" borderId="62" xfId="0" applyFill="1" applyBorder="1" applyAlignment="1" applyProtection="1">
      <alignment vertical="center"/>
      <protection hidden="1"/>
    </xf>
    <xf numFmtId="0" fontId="0" fillId="0" borderId="62" xfId="0" applyFill="1" applyBorder="1" applyAlignment="1" applyProtection="1">
      <alignment horizontal="center" vertical="center"/>
      <protection hidden="1"/>
    </xf>
    <xf numFmtId="0" fontId="0" fillId="0" borderId="63" xfId="0" applyFill="1" applyBorder="1" applyAlignment="1">
      <alignment horizontal="left"/>
    </xf>
    <xf numFmtId="0" fontId="0" fillId="0" borderId="64" xfId="0" applyFill="1" applyBorder="1" applyAlignment="1" applyProtection="1">
      <alignment horizontal="center" vertical="center"/>
      <protection hidden="1"/>
    </xf>
    <xf numFmtId="3" fontId="0" fillId="0" borderId="0" xfId="0" applyNumberFormat="1" applyFill="1" applyBorder="1" applyAlignment="1" applyProtection="1">
      <alignment vertical="center"/>
      <protection hidden="1"/>
    </xf>
    <xf numFmtId="0" fontId="1" fillId="0" borderId="61" xfId="0" applyFont="1" applyBorder="1"/>
    <xf numFmtId="0" fontId="48" fillId="0" borderId="0" xfId="0" applyFont="1"/>
    <xf numFmtId="177" fontId="4" fillId="0" borderId="0" xfId="1" applyNumberFormat="1" applyFont="1" applyFill="1" applyBorder="1"/>
    <xf numFmtId="0" fontId="0" fillId="0" borderId="79" xfId="0" applyBorder="1"/>
    <xf numFmtId="0" fontId="0" fillId="0" borderId="80" xfId="0" applyBorder="1"/>
    <xf numFmtId="0" fontId="0" fillId="0" borderId="81" xfId="0" applyBorder="1"/>
    <xf numFmtId="0" fontId="4" fillId="0" borderId="82" xfId="0" applyFont="1" applyBorder="1" applyAlignment="1">
      <alignment horizontal="right" indent="1"/>
    </xf>
    <xf numFmtId="0" fontId="4" fillId="0" borderId="82" xfId="0" applyFont="1" applyBorder="1" applyAlignment="1">
      <alignment horizontal="right"/>
    </xf>
    <xf numFmtId="0" fontId="4" fillId="0" borderId="58" xfId="0" applyFont="1" applyBorder="1" applyAlignment="1">
      <alignment horizontal="right"/>
    </xf>
    <xf numFmtId="183" fontId="0" fillId="0" borderId="60" xfId="1" applyNumberFormat="1" applyFont="1" applyFill="1" applyBorder="1"/>
    <xf numFmtId="0" fontId="4" fillId="0" borderId="8" xfId="0" applyFont="1" applyBorder="1" applyAlignment="1">
      <alignment horizontal="left"/>
    </xf>
    <xf numFmtId="164" fontId="4" fillId="0" borderId="35" xfId="1" applyFont="1" applyBorder="1" applyAlignment="1">
      <alignment horizontal="right" indent="1"/>
    </xf>
    <xf numFmtId="164" fontId="4" fillId="0" borderId="33" xfId="1" applyFont="1" applyBorder="1" applyAlignment="1">
      <alignment horizontal="right"/>
    </xf>
    <xf numFmtId="164" fontId="4" fillId="0" borderId="27" xfId="1" applyFont="1" applyBorder="1" applyAlignment="1">
      <alignment horizontal="right"/>
    </xf>
    <xf numFmtId="164" fontId="4" fillId="0" borderId="35" xfId="1" applyFont="1" applyBorder="1" applyAlignment="1">
      <alignment horizontal="right"/>
    </xf>
    <xf numFmtId="164" fontId="0" fillId="0" borderId="28" xfId="1" applyFont="1" applyBorder="1" applyAlignment="1"/>
    <xf numFmtId="164" fontId="0" fillId="0" borderId="0" xfId="1" applyFont="1" applyBorder="1" applyAlignment="1"/>
    <xf numFmtId="164" fontId="39" fillId="0" borderId="88" xfId="1" applyFont="1" applyBorder="1" applyAlignment="1">
      <alignment horizontal="right"/>
    </xf>
    <xf numFmtId="0" fontId="4" fillId="0" borderId="0" xfId="0" applyFont="1" applyBorder="1" applyAlignment="1">
      <alignment horizontal="left"/>
    </xf>
    <xf numFmtId="164" fontId="4" fillId="0" borderId="62" xfId="1" applyFont="1" applyFill="1" applyBorder="1" applyAlignment="1">
      <alignment horizontal="right"/>
    </xf>
    <xf numFmtId="0" fontId="4" fillId="0" borderId="90" xfId="0" applyFont="1" applyBorder="1"/>
    <xf numFmtId="0" fontId="4" fillId="0" borderId="91" xfId="0" applyFont="1" applyBorder="1"/>
    <xf numFmtId="164" fontId="4" fillId="0" borderId="92" xfId="1" applyFont="1" applyBorder="1" applyAlignment="1">
      <alignment horizontal="right" indent="1"/>
    </xf>
    <xf numFmtId="164" fontId="4" fillId="0" borderId="92" xfId="1" applyFont="1" applyBorder="1" applyAlignment="1">
      <alignment horizontal="right"/>
    </xf>
    <xf numFmtId="164" fontId="4" fillId="0" borderId="90" xfId="1" applyFont="1" applyBorder="1" applyAlignment="1">
      <alignment horizontal="right"/>
    </xf>
    <xf numFmtId="164" fontId="4" fillId="0" borderId="91" xfId="1" applyFont="1" applyBorder="1" applyAlignment="1">
      <alignment horizontal="right"/>
    </xf>
    <xf numFmtId="0" fontId="4" fillId="0" borderId="90" xfId="1" applyNumberFormat="1" applyFont="1" applyBorder="1" applyAlignment="1">
      <alignment horizontal="right"/>
    </xf>
    <xf numFmtId="164" fontId="4" fillId="0" borderId="48" xfId="1" applyFont="1" applyBorder="1" applyAlignment="1">
      <alignment horizontal="right"/>
    </xf>
    <xf numFmtId="164" fontId="4" fillId="0" borderId="64" xfId="1" applyFont="1" applyBorder="1" applyAlignment="1">
      <alignment horizontal="right"/>
    </xf>
    <xf numFmtId="0" fontId="4" fillId="0" borderId="48" xfId="0" applyFont="1" applyBorder="1" applyAlignment="1">
      <alignment horizontal="left"/>
    </xf>
    <xf numFmtId="164" fontId="4" fillId="0" borderId="64" xfId="1" applyFont="1" applyFill="1" applyBorder="1" applyAlignment="1">
      <alignment horizontal="right"/>
    </xf>
    <xf numFmtId="196" fontId="4" fillId="0" borderId="61" xfId="0" applyNumberFormat="1" applyFont="1" applyBorder="1" applyAlignment="1">
      <alignment horizontal="center"/>
    </xf>
    <xf numFmtId="0" fontId="0" fillId="0" borderId="28" xfId="0" applyBorder="1" applyAlignment="1">
      <alignment horizontal="left"/>
    </xf>
    <xf numFmtId="171" fontId="0" fillId="0" borderId="8" xfId="1" applyNumberFormat="1" applyFont="1" applyBorder="1" applyAlignment="1">
      <alignment horizontal="right" indent="1"/>
    </xf>
    <xf numFmtId="177" fontId="0" fillId="0" borderId="28" xfId="1" applyNumberFormat="1" applyFont="1" applyFill="1" applyBorder="1" applyAlignment="1">
      <alignment horizontal="right"/>
    </xf>
    <xf numFmtId="177" fontId="0" fillId="0" borderId="0" xfId="1" applyNumberFormat="1" applyFont="1" applyFill="1" applyBorder="1"/>
    <xf numFmtId="179" fontId="0" fillId="0" borderId="8" xfId="1" applyNumberFormat="1" applyFont="1" applyFill="1" applyBorder="1"/>
    <xf numFmtId="183" fontId="0" fillId="0" borderId="28" xfId="1" applyNumberFormat="1" applyFont="1" applyBorder="1"/>
    <xf numFmtId="164" fontId="0" fillId="0" borderId="28" xfId="1" applyNumberFormat="1" applyFont="1" applyBorder="1"/>
    <xf numFmtId="164" fontId="0" fillId="0" borderId="0" xfId="1" applyNumberFormat="1" applyFont="1" applyBorder="1"/>
    <xf numFmtId="183" fontId="0" fillId="0" borderId="62" xfId="1" applyNumberFormat="1" applyFont="1" applyBorder="1"/>
    <xf numFmtId="166" fontId="0" fillId="0" borderId="0" xfId="0" applyNumberFormat="1"/>
    <xf numFmtId="0" fontId="4" fillId="0" borderId="93" xfId="0" applyNumberFormat="1" applyFont="1" applyFill="1" applyBorder="1"/>
    <xf numFmtId="0" fontId="0" fillId="0" borderId="84" xfId="0" applyFill="1" applyBorder="1"/>
    <xf numFmtId="0" fontId="0" fillId="0" borderId="85" xfId="0" applyFill="1" applyBorder="1"/>
    <xf numFmtId="183" fontId="4" fillId="0" borderId="94" xfId="1" applyNumberFormat="1" applyFont="1" applyFill="1" applyBorder="1"/>
    <xf numFmtId="196" fontId="4" fillId="0" borderId="87" xfId="0" applyNumberFormat="1" applyFont="1" applyBorder="1" applyAlignment="1">
      <alignment horizontal="center"/>
    </xf>
    <xf numFmtId="197" fontId="4" fillId="0" borderId="0" xfId="0" applyNumberFormat="1" applyFont="1" applyFill="1" applyBorder="1"/>
    <xf numFmtId="189" fontId="36" fillId="0" borderId="29" xfId="2" applyNumberFormat="1" applyFont="1" applyFill="1" applyBorder="1"/>
    <xf numFmtId="183" fontId="4" fillId="0" borderId="95" xfId="1" applyNumberFormat="1" applyFont="1" applyFill="1" applyBorder="1"/>
    <xf numFmtId="10" fontId="0" fillId="0" borderId="0" xfId="2" applyNumberFormat="1" applyFont="1"/>
    <xf numFmtId="177" fontId="0" fillId="0" borderId="28" xfId="1" applyNumberFormat="1" applyFont="1" applyFill="1" applyBorder="1"/>
    <xf numFmtId="164" fontId="0" fillId="0" borderId="28" xfId="1" applyNumberFormat="1" applyFont="1" applyFill="1" applyBorder="1"/>
    <xf numFmtId="164" fontId="0" fillId="0" borderId="0" xfId="1" applyNumberFormat="1" applyFont="1" applyFill="1" applyBorder="1"/>
    <xf numFmtId="183" fontId="0" fillId="0" borderId="62" xfId="1" applyNumberFormat="1" applyFont="1" applyFill="1" applyBorder="1"/>
    <xf numFmtId="0" fontId="4" fillId="0" borderId="87" xfId="0" applyFont="1" applyBorder="1"/>
    <xf numFmtId="189" fontId="36" fillId="0" borderId="8" xfId="2" applyNumberFormat="1" applyFont="1" applyFill="1" applyBorder="1"/>
    <xf numFmtId="183" fontId="0" fillId="0" borderId="95" xfId="1" applyNumberFormat="1" applyFont="1" applyBorder="1"/>
    <xf numFmtId="2" fontId="0" fillId="0" borderId="3" xfId="0" applyNumberFormat="1" applyBorder="1" applyAlignment="1">
      <alignment horizontal="left"/>
    </xf>
    <xf numFmtId="171" fontId="0" fillId="0" borderId="3" xfId="1" applyNumberFormat="1" applyFont="1" applyBorder="1" applyAlignment="1">
      <alignment horizontal="right" indent="1"/>
    </xf>
    <xf numFmtId="177" fontId="0" fillId="0" borderId="32" xfId="1" applyNumberFormat="1" applyFont="1" applyFill="1" applyBorder="1"/>
    <xf numFmtId="177" fontId="0" fillId="0" borderId="24" xfId="1" applyNumberFormat="1" applyFont="1" applyFill="1" applyBorder="1"/>
    <xf numFmtId="179" fontId="0" fillId="0" borderId="3" xfId="1" applyNumberFormat="1" applyFont="1" applyFill="1" applyBorder="1"/>
    <xf numFmtId="183" fontId="0" fillId="0" borderId="32" xfId="1" applyNumberFormat="1" applyFont="1" applyBorder="1"/>
    <xf numFmtId="164" fontId="0" fillId="0" borderId="32" xfId="1" applyNumberFormat="1" applyFont="1" applyFill="1" applyBorder="1"/>
    <xf numFmtId="164" fontId="0" fillId="0" borderId="24" xfId="1" applyNumberFormat="1" applyFont="1" applyFill="1" applyBorder="1"/>
    <xf numFmtId="183" fontId="0" fillId="0" borderId="96" xfId="1" applyNumberFormat="1" applyFont="1" applyFill="1" applyBorder="1"/>
    <xf numFmtId="0" fontId="0" fillId="0" borderId="28" xfId="0" applyNumberFormat="1" applyBorder="1"/>
    <xf numFmtId="183" fontId="0" fillId="0" borderId="0" xfId="2" applyNumberFormat="1" applyFont="1"/>
    <xf numFmtId="196" fontId="4" fillId="0" borderId="78" xfId="0" applyNumberFormat="1" applyFont="1" applyBorder="1" applyAlignment="1">
      <alignment horizontal="center"/>
    </xf>
    <xf numFmtId="0" fontId="0" fillId="0" borderId="27" xfId="0" applyBorder="1" applyAlignment="1">
      <alignment horizontal="left"/>
    </xf>
    <xf numFmtId="0" fontId="0" fillId="0" borderId="77" xfId="0" applyFill="1" applyBorder="1"/>
    <xf numFmtId="0" fontId="0" fillId="0" borderId="28" xfId="0" applyNumberFormat="1" applyBorder="1" applyAlignment="1">
      <alignment horizontal="left"/>
    </xf>
    <xf numFmtId="198" fontId="0" fillId="0" borderId="8" xfId="0" applyNumberFormat="1" applyBorder="1" applyAlignment="1">
      <alignment horizontal="left"/>
    </xf>
    <xf numFmtId="183" fontId="49" fillId="0" borderId="0" xfId="1" applyNumberFormat="1" applyFont="1" applyAlignment="1">
      <alignment horizontal="center"/>
    </xf>
    <xf numFmtId="196" fontId="4" fillId="0" borderId="61" xfId="0" applyNumberFormat="1" applyFont="1" applyFill="1" applyBorder="1" applyAlignment="1">
      <alignment horizontal="center"/>
    </xf>
    <xf numFmtId="0" fontId="4" fillId="0" borderId="77" xfId="0" applyNumberFormat="1" applyFont="1" applyBorder="1" applyAlignment="1"/>
    <xf numFmtId="0" fontId="1" fillId="0" borderId="87" xfId="0" applyFont="1" applyFill="1" applyBorder="1" applyAlignment="1">
      <alignment horizontal="center"/>
    </xf>
    <xf numFmtId="0" fontId="1" fillId="0" borderId="33" xfId="0" applyFont="1" applyFill="1" applyBorder="1"/>
    <xf numFmtId="0" fontId="1" fillId="0" borderId="35" xfId="0" applyFont="1" applyFill="1" applyBorder="1"/>
    <xf numFmtId="196" fontId="4" fillId="0" borderId="63" xfId="0" applyNumberFormat="1" applyFont="1" applyFill="1" applyBorder="1" applyAlignment="1">
      <alignment horizontal="center"/>
    </xf>
    <xf numFmtId="183" fontId="0" fillId="0" borderId="64" xfId="1" applyNumberFormat="1" applyFont="1" applyFill="1" applyBorder="1"/>
    <xf numFmtId="0" fontId="36" fillId="0" borderId="85" xfId="0" applyFont="1" applyFill="1" applyBorder="1" applyAlignment="1">
      <alignment horizontal="right"/>
    </xf>
    <xf numFmtId="177" fontId="0" fillId="0" borderId="0" xfId="1" applyNumberFormat="1" applyFont="1"/>
    <xf numFmtId="0" fontId="1" fillId="0" borderId="4" xfId="0" applyFont="1" applyFill="1" applyBorder="1"/>
    <xf numFmtId="196" fontId="4" fillId="0" borderId="97" xfId="0" applyNumberFormat="1" applyFont="1" applyFill="1" applyBorder="1" applyAlignment="1">
      <alignment horizontal="center"/>
    </xf>
    <xf numFmtId="0" fontId="0" fillId="0" borderId="27" xfId="0" applyNumberFormat="1" applyFill="1" applyBorder="1"/>
    <xf numFmtId="0" fontId="0" fillId="0" borderId="13" xfId="0" applyFill="1" applyBorder="1"/>
    <xf numFmtId="183" fontId="0" fillId="0" borderId="98" xfId="1" applyNumberFormat="1" applyFont="1" applyFill="1" applyBorder="1"/>
    <xf numFmtId="196" fontId="4" fillId="0" borderId="87" xfId="0" applyNumberFormat="1" applyFont="1" applyFill="1" applyBorder="1" applyAlignment="1">
      <alignment horizontal="center"/>
    </xf>
    <xf numFmtId="0" fontId="0" fillId="0" borderId="28" xfId="0" applyNumberFormat="1" applyFill="1" applyBorder="1"/>
    <xf numFmtId="183" fontId="0" fillId="0" borderId="95" xfId="1" applyNumberFormat="1" applyFont="1" applyFill="1" applyBorder="1"/>
    <xf numFmtId="196" fontId="4" fillId="0" borderId="99" xfId="0" applyNumberFormat="1" applyFont="1" applyBorder="1" applyAlignment="1">
      <alignment horizontal="center"/>
    </xf>
    <xf numFmtId="0" fontId="0" fillId="0" borderId="32" xfId="0" applyNumberFormat="1" applyBorder="1" applyAlignment="1">
      <alignment horizontal="left"/>
    </xf>
    <xf numFmtId="198" fontId="0" fillId="0" borderId="3" xfId="0" applyNumberFormat="1" applyBorder="1" applyAlignment="1">
      <alignment horizontal="left"/>
    </xf>
    <xf numFmtId="164" fontId="0" fillId="0" borderId="32" xfId="1" applyNumberFormat="1" applyFont="1" applyBorder="1"/>
    <xf numFmtId="164" fontId="0" fillId="0" borderId="24" xfId="1" applyNumberFormat="1" applyFont="1" applyBorder="1"/>
    <xf numFmtId="183" fontId="0" fillId="0" borderId="96" xfId="1" applyNumberFormat="1" applyFont="1" applyBorder="1"/>
    <xf numFmtId="9" fontId="0" fillId="0" borderId="0" xfId="2" applyFont="1"/>
    <xf numFmtId="196" fontId="4" fillId="0" borderId="77" xfId="0" applyNumberFormat="1" applyFont="1" applyBorder="1" applyAlignment="1">
      <alignment horizontal="center"/>
    </xf>
    <xf numFmtId="197" fontId="0" fillId="0" borderId="0" xfId="0" applyNumberFormat="1" applyFill="1" applyBorder="1"/>
    <xf numFmtId="171" fontId="0" fillId="0" borderId="4" xfId="1" applyNumberFormat="1" applyFont="1" applyBorder="1" applyAlignment="1">
      <alignment horizontal="right" indent="1"/>
    </xf>
    <xf numFmtId="183" fontId="4" fillId="0" borderId="94" xfId="0" applyNumberFormat="1" applyFont="1" applyFill="1" applyBorder="1"/>
    <xf numFmtId="196" fontId="4" fillId="0" borderId="63" xfId="0" applyNumberFormat="1" applyFont="1" applyBorder="1" applyAlignment="1">
      <alignment horizontal="center"/>
    </xf>
    <xf numFmtId="0" fontId="0" fillId="0" borderId="100" xfId="0" applyBorder="1"/>
    <xf numFmtId="0" fontId="0" fillId="0" borderId="101" xfId="0" applyBorder="1" applyAlignment="1">
      <alignment horizontal="left"/>
    </xf>
    <xf numFmtId="171" fontId="0" fillId="0" borderId="91" xfId="1" applyNumberFormat="1" applyFont="1" applyBorder="1" applyAlignment="1">
      <alignment horizontal="right" indent="1"/>
    </xf>
    <xf numFmtId="177" fontId="0" fillId="0" borderId="90" xfId="1" applyNumberFormat="1" applyFont="1" applyFill="1" applyBorder="1"/>
    <xf numFmtId="177" fontId="0" fillId="0" borderId="48" xfId="1" applyNumberFormat="1" applyFont="1" applyFill="1" applyBorder="1"/>
    <xf numFmtId="179" fontId="0" fillId="0" borderId="91" xfId="1" applyNumberFormat="1" applyFont="1" applyFill="1" applyBorder="1"/>
    <xf numFmtId="183" fontId="0" fillId="0" borderId="90" xfId="1" applyNumberFormat="1" applyFont="1" applyBorder="1"/>
    <xf numFmtId="164" fontId="0" fillId="0" borderId="90" xfId="1" applyNumberFormat="1" applyFont="1" applyBorder="1"/>
    <xf numFmtId="164" fontId="0" fillId="0" borderId="48" xfId="1" applyNumberFormat="1" applyFont="1" applyBorder="1"/>
    <xf numFmtId="183" fontId="0" fillId="0" borderId="64" xfId="1" applyNumberFormat="1" applyFont="1" applyBorder="1"/>
    <xf numFmtId="197" fontId="4" fillId="0" borderId="13" xfId="0" applyNumberFormat="1" applyFont="1" applyFill="1" applyBorder="1"/>
    <xf numFmtId="183" fontId="0" fillId="0" borderId="0" xfId="1" applyNumberFormat="1" applyFont="1"/>
    <xf numFmtId="0" fontId="4" fillId="0" borderId="87" xfId="0" applyFont="1" applyFill="1" applyBorder="1"/>
    <xf numFmtId="0" fontId="50" fillId="0" borderId="28" xfId="0" applyNumberFormat="1" applyFont="1" applyFill="1" applyBorder="1" applyAlignment="1">
      <alignment horizontal="left" indent="1"/>
    </xf>
    <xf numFmtId="171" fontId="50" fillId="0" borderId="95" xfId="0" applyNumberFormat="1" applyFont="1" applyFill="1" applyBorder="1" applyAlignment="1">
      <alignment horizontal="right" indent="3"/>
    </xf>
    <xf numFmtId="199" fontId="39" fillId="0" borderId="0" xfId="0" applyNumberFormat="1" applyFont="1" applyAlignment="1" applyProtection="1">
      <alignment horizontal="right" vertical="center"/>
      <protection hidden="1"/>
    </xf>
    <xf numFmtId="0" fontId="4" fillId="0" borderId="0" xfId="0" applyFont="1" applyFill="1" applyBorder="1" applyAlignment="1" applyProtection="1">
      <alignment horizontal="left" vertical="center"/>
      <protection hidden="1"/>
    </xf>
    <xf numFmtId="0" fontId="4" fillId="0" borderId="99" xfId="0" applyFont="1" applyFill="1" applyBorder="1"/>
    <xf numFmtId="0" fontId="50" fillId="0" borderId="32" xfId="0" applyNumberFormat="1" applyFont="1" applyFill="1" applyBorder="1" applyAlignment="1">
      <alignment horizontal="left" indent="1"/>
    </xf>
    <xf numFmtId="0" fontId="0" fillId="0" borderId="24" xfId="0" applyNumberFormat="1" applyFill="1" applyBorder="1"/>
    <xf numFmtId="0" fontId="0" fillId="0" borderId="3" xfId="0" applyFill="1" applyBorder="1"/>
    <xf numFmtId="171" fontId="50" fillId="0" borderId="102" xfId="0" applyNumberFormat="1" applyFont="1" applyFill="1" applyBorder="1" applyAlignment="1">
      <alignment horizontal="right" indent="3"/>
    </xf>
    <xf numFmtId="0" fontId="1" fillId="0" borderId="89" xfId="0" applyFont="1" applyFill="1" applyBorder="1" applyAlignment="1">
      <alignment horizontal="center"/>
    </xf>
    <xf numFmtId="0" fontId="0" fillId="0" borderId="90" xfId="0" applyBorder="1"/>
    <xf numFmtId="0" fontId="39" fillId="0" borderId="48" xfId="0" applyFont="1" applyBorder="1" applyAlignment="1">
      <alignment horizontal="center"/>
    </xf>
    <xf numFmtId="177" fontId="0" fillId="0" borderId="48" xfId="1" applyNumberFormat="1" applyFont="1" applyFill="1" applyBorder="1" applyAlignment="1"/>
    <xf numFmtId="0" fontId="4" fillId="0" borderId="103" xfId="0" applyFont="1" applyFill="1" applyBorder="1" applyAlignment="1">
      <alignment horizontal="center"/>
    </xf>
    <xf numFmtId="0" fontId="0" fillId="0" borderId="11" xfId="0" applyNumberFormat="1" applyFill="1" applyBorder="1"/>
    <xf numFmtId="0" fontId="0" fillId="0" borderId="12" xfId="0" applyFill="1" applyBorder="1"/>
    <xf numFmtId="0" fontId="0" fillId="0" borderId="2" xfId="0" applyFill="1" applyBorder="1"/>
    <xf numFmtId="164" fontId="0" fillId="0" borderId="104" xfId="1" applyNumberFormat="1" applyFont="1" applyFill="1" applyBorder="1"/>
    <xf numFmtId="164" fontId="0" fillId="0" borderId="0" xfId="0" applyNumberFormat="1"/>
    <xf numFmtId="0" fontId="0" fillId="0" borderId="0" xfId="0" applyFill="1" applyAlignment="1">
      <alignment horizontal="right"/>
    </xf>
    <xf numFmtId="196" fontId="4" fillId="0" borderId="0" xfId="0" applyNumberFormat="1" applyFont="1" applyBorder="1" applyAlignment="1">
      <alignment horizontal="center"/>
    </xf>
    <xf numFmtId="0" fontId="0" fillId="0" borderId="0" xfId="0" applyBorder="1" applyAlignment="1" applyProtection="1">
      <alignment vertical="center"/>
      <protection hidden="1"/>
    </xf>
    <xf numFmtId="0" fontId="4" fillId="0" borderId="48" xfId="0" applyFont="1" applyBorder="1"/>
    <xf numFmtId="179" fontId="4" fillId="0" borderId="48" xfId="1" applyNumberFormat="1" applyFont="1" applyBorder="1" applyAlignment="1" applyProtection="1">
      <alignment horizontal="right" vertical="center"/>
      <protection hidden="1"/>
    </xf>
    <xf numFmtId="200" fontId="4" fillId="0" borderId="48" xfId="0" applyNumberFormat="1" applyFont="1" applyFill="1" applyBorder="1" applyAlignment="1">
      <alignment horizontal="right"/>
    </xf>
    <xf numFmtId="189" fontId="0" fillId="0" borderId="0" xfId="2" applyNumberFormat="1" applyFont="1"/>
    <xf numFmtId="164" fontId="0" fillId="0" borderId="0" xfId="1" applyNumberFormat="1" applyFont="1"/>
    <xf numFmtId="49" fontId="0" fillId="0" borderId="0" xfId="1" applyNumberFormat="1" applyFont="1" applyBorder="1" applyAlignment="1" applyProtection="1">
      <alignment horizontal="left" vertical="center"/>
      <protection hidden="1"/>
    </xf>
    <xf numFmtId="179" fontId="0" fillId="0" borderId="0" xfId="1" applyNumberFormat="1" applyFont="1" applyBorder="1" applyAlignment="1" applyProtection="1">
      <alignment vertical="center"/>
      <protection hidden="1"/>
    </xf>
    <xf numFmtId="179" fontId="0" fillId="0" borderId="0" xfId="1" applyNumberFormat="1" applyFont="1" applyAlignment="1"/>
    <xf numFmtId="0" fontId="0" fillId="0" borderId="84" xfId="0" applyBorder="1"/>
    <xf numFmtId="177" fontId="0" fillId="0" borderId="84" xfId="1" applyNumberFormat="1" applyFont="1" applyFill="1" applyBorder="1"/>
    <xf numFmtId="177" fontId="0" fillId="0" borderId="84" xfId="1" applyNumberFormat="1" applyFont="1" applyBorder="1"/>
    <xf numFmtId="164" fontId="0" fillId="0" borderId="0" xfId="1" applyNumberFormat="1" applyFont="1" applyBorder="1" applyAlignment="1" applyProtection="1">
      <alignment vertical="center"/>
      <protection hidden="1"/>
    </xf>
    <xf numFmtId="0" fontId="0" fillId="0" borderId="24" xfId="0" applyBorder="1" applyAlignment="1" applyProtection="1">
      <alignment vertical="center"/>
      <protection hidden="1"/>
    </xf>
    <xf numFmtId="179" fontId="0" fillId="0" borderId="24" xfId="1" applyNumberFormat="1" applyFont="1" applyBorder="1" applyAlignment="1" applyProtection="1">
      <alignment vertical="center"/>
      <protection hidden="1"/>
    </xf>
    <xf numFmtId="0" fontId="0" fillId="0" borderId="0" xfId="0" applyFill="1" applyBorder="1" applyAlignment="1" applyProtection="1">
      <alignment horizontal="left" vertical="center"/>
      <protection hidden="1"/>
    </xf>
    <xf numFmtId="0" fontId="0" fillId="0" borderId="24" xfId="0" applyFill="1" applyBorder="1"/>
    <xf numFmtId="179" fontId="0" fillId="0" borderId="0" xfId="0" applyNumberFormat="1"/>
    <xf numFmtId="0" fontId="0" fillId="0" borderId="0" xfId="0" applyFill="1" applyBorder="1" applyAlignment="1">
      <alignment horizontal="left"/>
    </xf>
    <xf numFmtId="164" fontId="0" fillId="0" borderId="104" xfId="1" applyFont="1" applyFill="1" applyBorder="1"/>
    <xf numFmtId="196" fontId="4" fillId="0" borderId="24" xfId="0" applyNumberFormat="1" applyFont="1" applyBorder="1" applyAlignment="1">
      <alignment horizontal="center"/>
    </xf>
    <xf numFmtId="183" fontId="0" fillId="0" borderId="24" xfId="1" applyNumberFormat="1" applyFont="1" applyBorder="1" applyAlignment="1" applyProtection="1">
      <alignment vertical="center"/>
      <protection hidden="1"/>
    </xf>
    <xf numFmtId="0" fontId="0" fillId="0" borderId="24" xfId="0" applyFill="1" applyBorder="1" applyAlignment="1" applyProtection="1">
      <alignment horizontal="left" vertical="center"/>
      <protection hidden="1"/>
    </xf>
    <xf numFmtId="177" fontId="0" fillId="0" borderId="24" xfId="1" applyNumberFormat="1" applyFont="1" applyBorder="1"/>
    <xf numFmtId="2" fontId="4" fillId="0" borderId="97" xfId="0" applyNumberFormat="1" applyFont="1" applyFill="1" applyBorder="1" applyAlignment="1">
      <alignment horizontal="center"/>
    </xf>
    <xf numFmtId="0" fontId="0" fillId="0" borderId="29" xfId="0" applyFill="1" applyBorder="1"/>
    <xf numFmtId="183" fontId="0" fillId="0" borderId="0" xfId="1" applyNumberFormat="1" applyFont="1" applyBorder="1" applyAlignment="1" applyProtection="1">
      <alignment vertical="center"/>
      <protection hidden="1"/>
    </xf>
    <xf numFmtId="0" fontId="36" fillId="0" borderId="0" xfId="0" applyFont="1" applyAlignment="1">
      <alignment horizontal="right" indent="3"/>
    </xf>
    <xf numFmtId="165" fontId="4" fillId="0" borderId="87" xfId="0" applyNumberFormat="1" applyFont="1" applyFill="1" applyBorder="1"/>
    <xf numFmtId="171" fontId="0" fillId="0" borderId="0" xfId="0" applyNumberFormat="1"/>
    <xf numFmtId="49" fontId="0" fillId="0" borderId="24" xfId="1" applyNumberFormat="1" applyFont="1" applyBorder="1" applyAlignment="1" applyProtection="1">
      <alignment horizontal="left" vertical="center"/>
      <protection hidden="1"/>
    </xf>
    <xf numFmtId="0" fontId="0" fillId="0" borderId="0" xfId="0" applyFill="1" applyBorder="1" applyAlignment="1" applyProtection="1">
      <alignment horizontal="left" vertical="center" indent="1"/>
      <protection hidden="1"/>
    </xf>
    <xf numFmtId="183" fontId="0" fillId="0" borderId="0" xfId="1" applyNumberFormat="1" applyFont="1" applyFill="1" applyBorder="1"/>
    <xf numFmtId="9" fontId="36" fillId="0" borderId="0" xfId="2" applyNumberFormat="1" applyFont="1" applyAlignment="1">
      <alignment horizontal="right" indent="3"/>
    </xf>
    <xf numFmtId="9" fontId="36" fillId="0" borderId="0" xfId="2" applyFont="1" applyAlignment="1">
      <alignment horizontal="right" indent="3"/>
    </xf>
    <xf numFmtId="165" fontId="4" fillId="0" borderId="87" xfId="0" applyNumberFormat="1" applyFont="1" applyFill="1" applyBorder="1" applyAlignment="1">
      <alignment horizontal="center"/>
    </xf>
    <xf numFmtId="164" fontId="1" fillId="0" borderId="0" xfId="1" applyNumberFormat="1" applyFont="1" applyBorder="1" applyAlignment="1" applyProtection="1">
      <alignment vertical="center"/>
      <protection hidden="1"/>
    </xf>
    <xf numFmtId="0" fontId="0" fillId="0" borderId="48" xfId="0" applyBorder="1" applyAlignment="1" applyProtection="1">
      <alignment vertical="center"/>
      <protection hidden="1"/>
    </xf>
    <xf numFmtId="179" fontId="0" fillId="0" borderId="48" xfId="1" applyNumberFormat="1" applyFont="1" applyBorder="1" applyAlignment="1" applyProtection="1">
      <alignment vertical="center"/>
      <protection hidden="1"/>
    </xf>
    <xf numFmtId="0" fontId="50" fillId="0" borderId="28" xfId="1" applyNumberFormat="1" applyFont="1" applyFill="1" applyBorder="1" applyAlignment="1">
      <alignment horizontal="left" indent="1"/>
    </xf>
    <xf numFmtId="196" fontId="4" fillId="0" borderId="48" xfId="0" applyNumberFormat="1" applyFont="1" applyBorder="1" applyAlignment="1">
      <alignment horizontal="center"/>
    </xf>
    <xf numFmtId="177" fontId="0" fillId="0" borderId="48" xfId="1" applyNumberFormat="1" applyFont="1" applyBorder="1" applyAlignment="1" applyProtection="1">
      <alignment vertical="center"/>
      <protection hidden="1"/>
    </xf>
    <xf numFmtId="0" fontId="0" fillId="0" borderId="48" xfId="0" applyFill="1" applyBorder="1" applyAlignment="1" applyProtection="1">
      <alignment horizontal="left" vertical="center" indent="1"/>
      <protection hidden="1"/>
    </xf>
    <xf numFmtId="183" fontId="0" fillId="0" borderId="48" xfId="1" applyNumberFormat="1" applyFont="1" applyFill="1" applyBorder="1"/>
    <xf numFmtId="10" fontId="0" fillId="0" borderId="0" xfId="0" applyNumberFormat="1"/>
    <xf numFmtId="201" fontId="39" fillId="0" borderId="0" xfId="0" applyNumberFormat="1" applyFont="1" applyAlignment="1" applyProtection="1">
      <alignment horizontal="right" vertical="center"/>
      <protection hidden="1"/>
    </xf>
    <xf numFmtId="0" fontId="4" fillId="0" borderId="0" xfId="0" applyFont="1" applyBorder="1" applyAlignment="1">
      <alignment horizontal="center"/>
    </xf>
    <xf numFmtId="164" fontId="1" fillId="0" borderId="58" xfId="1" applyNumberFormat="1" applyFont="1" applyBorder="1" applyAlignment="1" applyProtection="1">
      <alignment horizontal="right" vertical="center"/>
      <protection hidden="1"/>
    </xf>
    <xf numFmtId="0" fontId="1" fillId="0" borderId="58" xfId="0" applyFont="1" applyFill="1" applyBorder="1" applyAlignment="1" applyProtection="1">
      <alignment horizontal="left" vertical="center"/>
      <protection hidden="1"/>
    </xf>
    <xf numFmtId="0" fontId="4" fillId="0" borderId="87" xfId="0" applyFont="1" applyFill="1" applyBorder="1" applyAlignment="1">
      <alignment horizontal="center"/>
    </xf>
    <xf numFmtId="202" fontId="0" fillId="0" borderId="0" xfId="0" applyNumberFormat="1"/>
    <xf numFmtId="183" fontId="0" fillId="0" borderId="24" xfId="1" applyNumberFormat="1" applyFont="1" applyBorder="1" applyAlignment="1" applyProtection="1">
      <alignment horizontal="right" vertical="center"/>
      <protection hidden="1"/>
    </xf>
    <xf numFmtId="0" fontId="4" fillId="0" borderId="0" xfId="0" applyFont="1" applyAlignment="1">
      <alignment horizontal="center"/>
    </xf>
    <xf numFmtId="10" fontId="36" fillId="0" borderId="0" xfId="2" applyNumberFormat="1" applyFont="1" applyAlignment="1">
      <alignment horizontal="right" indent="3"/>
    </xf>
    <xf numFmtId="183" fontId="0" fillId="0" borderId="0" xfId="1" applyNumberFormat="1" applyFont="1" applyBorder="1" applyAlignment="1" applyProtection="1">
      <alignment horizontal="right" vertical="center"/>
      <protection hidden="1"/>
    </xf>
    <xf numFmtId="0" fontId="0" fillId="0" borderId="0" xfId="0" applyBorder="1" applyAlignment="1" applyProtection="1">
      <alignment horizontal="left" vertical="center"/>
      <protection hidden="1"/>
    </xf>
    <xf numFmtId="0" fontId="4" fillId="0" borderId="24" xfId="0" applyFont="1" applyBorder="1" applyAlignment="1">
      <alignment horizontal="center"/>
    </xf>
    <xf numFmtId="0" fontId="0" fillId="0" borderId="24" xfId="0" applyFill="1" applyBorder="1" applyAlignment="1" applyProtection="1">
      <alignment vertical="center"/>
      <protection hidden="1"/>
    </xf>
    <xf numFmtId="0" fontId="4" fillId="0" borderId="24" xfId="0" applyFont="1" applyFill="1" applyBorder="1"/>
    <xf numFmtId="0" fontId="0" fillId="0" borderId="24" xfId="0" applyBorder="1" applyAlignment="1" applyProtection="1">
      <alignment horizontal="left" vertical="center"/>
      <protection hidden="1"/>
    </xf>
    <xf numFmtId="165" fontId="4" fillId="0" borderId="0" xfId="0" applyNumberFormat="1" applyFont="1" applyAlignment="1">
      <alignment horizontal="center"/>
    </xf>
    <xf numFmtId="164" fontId="0" fillId="0" borderId="0" xfId="1" applyNumberFormat="1" applyFont="1" applyBorder="1" applyAlignment="1" applyProtection="1">
      <alignment horizontal="right" vertical="center"/>
      <protection hidden="1"/>
    </xf>
    <xf numFmtId="0" fontId="4" fillId="0" borderId="48" xfId="0" applyFont="1" applyBorder="1" applyAlignment="1">
      <alignment horizontal="center"/>
    </xf>
    <xf numFmtId="0" fontId="0" fillId="0" borderId="48" xfId="0" applyFill="1" applyBorder="1" applyAlignment="1" applyProtection="1">
      <alignment vertical="center"/>
      <protection hidden="1"/>
    </xf>
    <xf numFmtId="164" fontId="0" fillId="0" borderId="48" xfId="1" applyNumberFormat="1" applyFont="1" applyBorder="1" applyAlignment="1" applyProtection="1">
      <alignment vertical="center"/>
      <protection hidden="1"/>
    </xf>
    <xf numFmtId="0" fontId="0" fillId="0" borderId="0" xfId="0" applyAlignment="1">
      <alignment horizontal="left" indent="1"/>
    </xf>
    <xf numFmtId="202" fontId="0" fillId="0" borderId="0" xfId="0" applyNumberFormat="1" applyBorder="1"/>
    <xf numFmtId="0" fontId="0" fillId="0" borderId="28" xfId="1" applyNumberFormat="1" applyFont="1" applyFill="1" applyBorder="1" applyAlignment="1">
      <alignment horizontal="left"/>
    </xf>
    <xf numFmtId="203" fontId="0" fillId="0" borderId="0" xfId="2" applyNumberFormat="1" applyFont="1"/>
    <xf numFmtId="0" fontId="0" fillId="0" borderId="48" xfId="0" applyBorder="1" applyAlignment="1">
      <alignment horizontal="left" indent="1"/>
    </xf>
    <xf numFmtId="202" fontId="0" fillId="0" borderId="48" xfId="0" applyNumberFormat="1" applyBorder="1"/>
    <xf numFmtId="183" fontId="0" fillId="0" borderId="48" xfId="1" applyNumberFormat="1" applyFont="1" applyBorder="1" applyAlignment="1" applyProtection="1">
      <alignment horizontal="right" vertical="center"/>
      <protection hidden="1"/>
    </xf>
    <xf numFmtId="0" fontId="0" fillId="0" borderId="48" xfId="0" applyBorder="1" applyAlignment="1" applyProtection="1">
      <alignment horizontal="left" vertical="center"/>
      <protection hidden="1"/>
    </xf>
    <xf numFmtId="0" fontId="4" fillId="0" borderId="48" xfId="0" applyFont="1" applyFill="1" applyBorder="1" applyAlignment="1">
      <alignment horizontal="left"/>
    </xf>
    <xf numFmtId="203" fontId="0" fillId="0" borderId="48" xfId="2" applyNumberFormat="1" applyFont="1" applyBorder="1"/>
    <xf numFmtId="0" fontId="0" fillId="0" borderId="90" xfId="1" applyNumberFormat="1" applyFont="1" applyFill="1" applyBorder="1" applyAlignment="1">
      <alignment horizontal="left"/>
    </xf>
    <xf numFmtId="189" fontId="36" fillId="0" borderId="91" xfId="2" applyNumberFormat="1" applyFont="1" applyFill="1" applyBorder="1"/>
    <xf numFmtId="0" fontId="14" fillId="0" borderId="0" xfId="0" applyFont="1"/>
    <xf numFmtId="166" fontId="0" fillId="0" borderId="0" xfId="0" applyNumberFormat="1" applyFill="1" applyBorder="1"/>
    <xf numFmtId="0" fontId="51" fillId="0" borderId="58" xfId="0" applyFont="1" applyBorder="1"/>
    <xf numFmtId="0" fontId="52" fillId="0" borderId="58" xfId="0" applyFont="1" applyBorder="1"/>
    <xf numFmtId="183" fontId="52" fillId="0" borderId="58" xfId="1" applyNumberFormat="1" applyFont="1" applyFill="1" applyBorder="1" applyAlignment="1">
      <alignment horizontal="right"/>
    </xf>
    <xf numFmtId="3" fontId="0" fillId="0" borderId="0" xfId="0" applyNumberFormat="1"/>
    <xf numFmtId="0" fontId="53" fillId="0" borderId="48" xfId="0" applyFont="1" applyBorder="1" applyAlignment="1">
      <alignment horizontal="left"/>
    </xf>
    <xf numFmtId="0" fontId="52" fillId="0" borderId="48" xfId="0" applyFont="1" applyBorder="1"/>
    <xf numFmtId="183" fontId="52" fillId="0" borderId="48" xfId="1" applyNumberFormat="1" applyFont="1" applyFill="1" applyBorder="1" applyAlignment="1">
      <alignment horizontal="right"/>
    </xf>
    <xf numFmtId="0" fontId="51" fillId="0" borderId="24" xfId="0" applyFont="1" applyFill="1" applyBorder="1"/>
    <xf numFmtId="0" fontId="52" fillId="0" borderId="24" xfId="0" applyFont="1" applyFill="1" applyBorder="1"/>
    <xf numFmtId="0" fontId="52" fillId="0" borderId="24" xfId="0" applyFont="1" applyBorder="1"/>
    <xf numFmtId="183" fontId="52" fillId="0" borderId="24" xfId="1" applyNumberFormat="1" applyFont="1" applyFill="1" applyBorder="1" applyAlignment="1">
      <alignment horizontal="right"/>
    </xf>
    <xf numFmtId="0" fontId="52" fillId="0" borderId="0" xfId="0" applyFont="1" applyFill="1" applyBorder="1"/>
    <xf numFmtId="0" fontId="52" fillId="0" borderId="0" xfId="0" applyFont="1" applyBorder="1"/>
    <xf numFmtId="183" fontId="52" fillId="0" borderId="0" xfId="1" applyNumberFormat="1" applyFont="1" applyFill="1" applyBorder="1" applyAlignment="1">
      <alignment horizontal="right"/>
    </xf>
    <xf numFmtId="0" fontId="52" fillId="0" borderId="0" xfId="0" applyFont="1"/>
    <xf numFmtId="183" fontId="52" fillId="0" borderId="0" xfId="1" applyNumberFormat="1" applyFont="1" applyAlignment="1">
      <alignment horizontal="right"/>
    </xf>
    <xf numFmtId="183" fontId="52" fillId="0" borderId="0" xfId="1" applyNumberFormat="1" applyFont="1" applyBorder="1" applyAlignment="1">
      <alignment horizontal="right"/>
    </xf>
    <xf numFmtId="0" fontId="52" fillId="0" borderId="105" xfId="0" applyFont="1" applyFill="1" applyBorder="1"/>
    <xf numFmtId="0" fontId="52" fillId="0" borderId="105" xfId="0" applyFont="1" applyBorder="1"/>
    <xf numFmtId="183" fontId="52" fillId="0" borderId="105" xfId="1" applyNumberFormat="1" applyFont="1" applyFill="1" applyBorder="1" applyAlignment="1">
      <alignment horizontal="right"/>
    </xf>
    <xf numFmtId="0" fontId="54" fillId="0" borderId="0" xfId="0" applyFont="1" applyFill="1"/>
    <xf numFmtId="183" fontId="54" fillId="0" borderId="0" xfId="0" applyNumberFormat="1" applyFont="1" applyFill="1"/>
    <xf numFmtId="0" fontId="52" fillId="0" borderId="13" xfId="0" applyFont="1" applyFill="1" applyBorder="1"/>
    <xf numFmtId="0" fontId="52" fillId="0" borderId="13" xfId="0" applyFont="1" applyBorder="1"/>
    <xf numFmtId="183" fontId="52" fillId="0" borderId="13" xfId="1" applyNumberFormat="1" applyFont="1" applyFill="1" applyBorder="1" applyAlignment="1">
      <alignment horizontal="right"/>
    </xf>
    <xf numFmtId="0" fontId="0" fillId="0" borderId="0" xfId="0" applyFill="1" applyBorder="1" applyAlignment="1">
      <alignment horizontal="left" indent="1"/>
    </xf>
    <xf numFmtId="0" fontId="1" fillId="0" borderId="0" xfId="0" applyNumberFormat="1" applyFont="1" applyFill="1" applyBorder="1"/>
    <xf numFmtId="2" fontId="0" fillId="0" borderId="0" xfId="0" applyNumberFormat="1" applyFill="1" applyBorder="1"/>
    <xf numFmtId="0" fontId="52" fillId="0" borderId="48" xfId="0" applyFont="1" applyFill="1" applyBorder="1"/>
    <xf numFmtId="183" fontId="52" fillId="0" borderId="58" xfId="1" applyNumberFormat="1" applyFont="1" applyBorder="1" applyAlignment="1">
      <alignment horizontal="right"/>
    </xf>
    <xf numFmtId="183" fontId="52" fillId="0" borderId="24" xfId="1" applyNumberFormat="1" applyFont="1" applyBorder="1" applyAlignment="1">
      <alignment horizontal="right"/>
    </xf>
    <xf numFmtId="0" fontId="4" fillId="0" borderId="0" xfId="0" applyNumberFormat="1" applyFont="1" applyFill="1" applyBorder="1"/>
    <xf numFmtId="183" fontId="52" fillId="0" borderId="48" xfId="1" applyNumberFormat="1" applyFont="1" applyBorder="1" applyAlignment="1">
      <alignment horizontal="right"/>
    </xf>
    <xf numFmtId="0" fontId="55" fillId="0" borderId="0" xfId="0" applyFont="1" applyFill="1" applyBorder="1"/>
    <xf numFmtId="197" fontId="55" fillId="0" borderId="0" xfId="0" applyNumberFormat="1" applyFont="1" applyFill="1" applyBorder="1"/>
    <xf numFmtId="165" fontId="0" fillId="0" borderId="0" xfId="0" applyNumberFormat="1" applyFill="1" applyBorder="1"/>
    <xf numFmtId="0" fontId="1" fillId="0" borderId="1" xfId="0" applyFont="1" applyFill="1" applyBorder="1" applyAlignment="1" applyProtection="1">
      <alignment vertical="center"/>
      <protection hidden="1"/>
    </xf>
    <xf numFmtId="204" fontId="0" fillId="0" borderId="0" xfId="0" applyNumberFormat="1" applyFill="1" applyBorder="1"/>
    <xf numFmtId="0" fontId="1" fillId="4" borderId="1" xfId="0" applyFont="1" applyFill="1" applyBorder="1" applyAlignment="1" applyProtection="1">
      <alignment wrapText="1"/>
      <protection locked="0"/>
    </xf>
    <xf numFmtId="0" fontId="6" fillId="0" borderId="1" xfId="0" applyFont="1" applyFill="1" applyBorder="1" applyAlignment="1">
      <alignment wrapText="1"/>
    </xf>
    <xf numFmtId="0" fontId="6" fillId="4" borderId="1" xfId="0" applyFont="1" applyFill="1" applyBorder="1" applyAlignment="1" applyProtection="1">
      <alignment wrapText="1"/>
      <protection locked="0"/>
    </xf>
    <xf numFmtId="0" fontId="0" fillId="0" borderId="0" xfId="0" applyProtection="1">
      <protection hidden="1"/>
    </xf>
    <xf numFmtId="0" fontId="56" fillId="0" borderId="0" xfId="0" applyFont="1" applyAlignment="1" applyProtection="1">
      <protection hidden="1"/>
    </xf>
    <xf numFmtId="0" fontId="0" fillId="0" borderId="0" xfId="0" applyAlignment="1" applyProtection="1">
      <protection hidden="1"/>
    </xf>
    <xf numFmtId="0" fontId="57" fillId="0" borderId="0" xfId="0" applyFont="1" applyAlignment="1" applyProtection="1">
      <protection hidden="1"/>
    </xf>
    <xf numFmtId="0" fontId="0" fillId="0" borderId="0" xfId="0" applyAlignment="1"/>
    <xf numFmtId="0" fontId="1" fillId="0" borderId="0" xfId="8" applyFont="1" applyAlignment="1" applyProtection="1">
      <protection hidden="1"/>
    </xf>
    <xf numFmtId="0" fontId="2" fillId="4" borderId="0" xfId="8" applyFont="1" applyFill="1" applyAlignment="1" applyProtection="1">
      <protection hidden="1"/>
    </xf>
    <xf numFmtId="0" fontId="1" fillId="4" borderId="0" xfId="8" applyFont="1" applyFill="1" applyAlignment="1" applyProtection="1">
      <protection hidden="1"/>
    </xf>
    <xf numFmtId="0" fontId="4" fillId="0" borderId="13" xfId="8" applyFont="1"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4" fillId="0" borderId="12" xfId="8" applyFont="1" applyFill="1" applyBorder="1" applyAlignment="1" applyProtection="1">
      <alignment horizontal="centerContinuous" vertical="center"/>
      <protection hidden="1"/>
    </xf>
    <xf numFmtId="0" fontId="4" fillId="0" borderId="24" xfId="8" applyFont="1" applyFill="1" applyBorder="1" applyAlignment="1" applyProtection="1">
      <alignment horizontal="centerContinuous" vertical="center"/>
      <protection hidden="1"/>
    </xf>
    <xf numFmtId="0" fontId="0" fillId="0" borderId="24" xfId="0" applyFill="1" applyBorder="1" applyAlignment="1" applyProtection="1">
      <alignment horizontal="centerContinuous" vertical="center"/>
      <protection hidden="1"/>
    </xf>
    <xf numFmtId="0" fontId="4" fillId="0" borderId="24" xfId="8" applyFont="1" applyFill="1" applyBorder="1" applyAlignment="1" applyProtection="1">
      <alignment horizontal="center" vertical="center"/>
      <protection hidden="1"/>
    </xf>
    <xf numFmtId="0" fontId="4" fillId="4" borderId="12" xfId="8" applyFont="1" applyFill="1" applyBorder="1" applyAlignment="1" applyProtection="1">
      <alignment vertical="center"/>
      <protection hidden="1"/>
    </xf>
    <xf numFmtId="0" fontId="0" fillId="4" borderId="24" xfId="0" applyFill="1" applyBorder="1" applyAlignment="1" applyProtection="1">
      <alignment vertical="center"/>
      <protection hidden="1"/>
    </xf>
    <xf numFmtId="0" fontId="4" fillId="4" borderId="24" xfId="8" applyFont="1" applyFill="1" applyBorder="1" applyAlignment="1" applyProtection="1">
      <alignment vertical="center" wrapText="1"/>
      <protection hidden="1"/>
    </xf>
    <xf numFmtId="0" fontId="4" fillId="4" borderId="24" xfId="8" applyFont="1" applyFill="1" applyBorder="1" applyAlignment="1" applyProtection="1">
      <alignment vertical="center"/>
      <protection hidden="1"/>
    </xf>
    <xf numFmtId="0" fontId="1" fillId="0" borderId="13" xfId="8" applyFont="1" applyFill="1" applyBorder="1" applyAlignment="1" applyProtection="1">
      <alignment horizontal="left" vertical="center" indent="1"/>
      <protection hidden="1"/>
    </xf>
    <xf numFmtId="0" fontId="0" fillId="0" borderId="13" xfId="0" applyFill="1" applyBorder="1" applyAlignment="1" applyProtection="1">
      <alignment horizontal="centerContinuous" vertical="center"/>
      <protection hidden="1"/>
    </xf>
    <xf numFmtId="173" fontId="1" fillId="0" borderId="13" xfId="8" applyNumberFormat="1" applyFont="1" applyFill="1" applyBorder="1" applyAlignment="1" applyProtection="1">
      <alignment vertical="center"/>
      <protection hidden="1"/>
    </xf>
    <xf numFmtId="0" fontId="1" fillId="0" borderId="0" xfId="8" applyFont="1" applyFill="1" applyBorder="1" applyAlignment="1" applyProtection="1">
      <alignment horizontal="left" vertical="center" indent="1"/>
      <protection hidden="1"/>
    </xf>
    <xf numFmtId="0" fontId="0" fillId="0" borderId="0" xfId="0" applyFill="1" applyBorder="1" applyAlignment="1" applyProtection="1">
      <alignment horizontal="centerContinuous" vertical="center"/>
      <protection hidden="1"/>
    </xf>
    <xf numFmtId="173" fontId="1" fillId="0" borderId="0" xfId="8" applyNumberFormat="1" applyFont="1" applyFill="1" applyBorder="1" applyAlignment="1" applyProtection="1">
      <alignment vertical="center"/>
      <protection hidden="1"/>
    </xf>
    <xf numFmtId="0" fontId="1" fillId="0" borderId="24" xfId="8" applyFont="1" applyFill="1" applyBorder="1" applyAlignment="1" applyProtection="1">
      <alignment horizontal="left" vertical="center" indent="1"/>
      <protection hidden="1"/>
    </xf>
    <xf numFmtId="173" fontId="1" fillId="0" borderId="24" xfId="8" applyNumberFormat="1" applyFont="1" applyFill="1" applyBorder="1" applyAlignment="1" applyProtection="1">
      <alignment vertical="center"/>
      <protection hidden="1"/>
    </xf>
    <xf numFmtId="4" fontId="4" fillId="0" borderId="24" xfId="8" applyNumberFormat="1" applyFont="1" applyFill="1" applyBorder="1" applyAlignment="1" applyProtection="1">
      <alignment horizontal="left" vertical="center" indent="1"/>
      <protection hidden="1"/>
    </xf>
    <xf numFmtId="173" fontId="4" fillId="0" borderId="24" xfId="8" applyNumberFormat="1" applyFont="1" applyFill="1" applyBorder="1" applyAlignment="1" applyProtection="1">
      <alignment vertical="center"/>
      <protection hidden="1"/>
    </xf>
    <xf numFmtId="4" fontId="1" fillId="0" borderId="0" xfId="8" applyNumberFormat="1" applyFont="1" applyFill="1" applyBorder="1" applyAlignment="1" applyProtection="1">
      <alignment horizontal="left" vertical="center" indent="1"/>
      <protection hidden="1"/>
    </xf>
    <xf numFmtId="0" fontId="0" fillId="4" borderId="12" xfId="0" applyFill="1" applyBorder="1" applyAlignment="1" applyProtection="1">
      <alignment vertical="center"/>
      <protection hidden="1"/>
    </xf>
    <xf numFmtId="0" fontId="4" fillId="4" borderId="12" xfId="8" applyFont="1" applyFill="1" applyBorder="1" applyAlignment="1" applyProtection="1">
      <alignment vertical="center" wrapText="1"/>
      <protection hidden="1"/>
    </xf>
    <xf numFmtId="165" fontId="0" fillId="0" borderId="0" xfId="0" applyNumberFormat="1" applyProtection="1">
      <protection hidden="1"/>
    </xf>
    <xf numFmtId="0" fontId="4" fillId="0" borderId="13" xfId="8" applyFont="1" applyFill="1" applyBorder="1" applyAlignment="1" applyProtection="1">
      <alignment vertical="center"/>
      <protection hidden="1"/>
    </xf>
    <xf numFmtId="0" fontId="4" fillId="0" borderId="13" xfId="8" applyFont="1" applyFill="1" applyBorder="1" applyAlignment="1" applyProtection="1">
      <alignment horizontal="center" vertical="center" wrapText="1"/>
      <protection hidden="1"/>
    </xf>
    <xf numFmtId="173" fontId="1" fillId="0" borderId="0" xfId="4" applyNumberFormat="1" applyFont="1" applyBorder="1" applyAlignment="1" applyProtection="1">
      <alignment vertical="center"/>
      <protection hidden="1"/>
    </xf>
    <xf numFmtId="0" fontId="4" fillId="0" borderId="24" xfId="8" applyFont="1" applyFill="1" applyBorder="1" applyAlignment="1" applyProtection="1">
      <alignment horizontal="left" vertical="center" indent="1"/>
      <protection hidden="1"/>
    </xf>
    <xf numFmtId="173" fontId="4" fillId="0" borderId="24" xfId="4" applyNumberFormat="1" applyFont="1" applyBorder="1" applyAlignment="1" applyProtection="1">
      <alignment vertical="center"/>
      <protection hidden="1"/>
    </xf>
    <xf numFmtId="0" fontId="1" fillId="0" borderId="24" xfId="0" applyFont="1" applyFill="1" applyBorder="1" applyAlignment="1" applyProtection="1">
      <alignment horizontal="centerContinuous" vertical="center"/>
      <protection hidden="1"/>
    </xf>
    <xf numFmtId="173" fontId="1" fillId="0" borderId="24" xfId="4" applyNumberFormat="1" applyFont="1" applyBorder="1" applyAlignment="1" applyProtection="1">
      <alignment vertical="center"/>
      <protection hidden="1"/>
    </xf>
    <xf numFmtId="0" fontId="1" fillId="0" borderId="0" xfId="0" applyFont="1" applyFill="1" applyBorder="1" applyAlignment="1" applyProtection="1">
      <alignment horizontal="centerContinuous" vertical="center"/>
      <protection hidden="1"/>
    </xf>
    <xf numFmtId="0" fontId="14" fillId="0" borderId="13" xfId="0" applyFont="1" applyBorder="1" applyAlignment="1" applyProtection="1">
      <alignment vertical="center"/>
      <protection hidden="1"/>
    </xf>
    <xf numFmtId="0" fontId="1" fillId="0" borderId="13" xfId="8" applyFont="1" applyFill="1" applyBorder="1" applyAlignment="1" applyProtection="1">
      <alignment vertical="center"/>
      <protection hidden="1"/>
    </xf>
    <xf numFmtId="173" fontId="4" fillId="0" borderId="13" xfId="8" applyNumberFormat="1" applyFont="1" applyFill="1" applyBorder="1" applyAlignment="1" applyProtection="1">
      <alignment vertical="center"/>
      <protection hidden="1"/>
    </xf>
    <xf numFmtId="4" fontId="1" fillId="0" borderId="13" xfId="8" applyNumberFormat="1" applyFont="1" applyFill="1" applyBorder="1" applyAlignment="1" applyProtection="1">
      <alignment vertical="center"/>
      <protection hidden="1"/>
    </xf>
    <xf numFmtId="0" fontId="14" fillId="0" borderId="0" xfId="0" applyFont="1" applyBorder="1" applyAlignment="1" applyProtection="1">
      <alignment vertical="center"/>
      <protection hidden="1"/>
    </xf>
    <xf numFmtId="0" fontId="1" fillId="0" borderId="0" xfId="8" applyFont="1" applyFill="1" applyBorder="1" applyAlignment="1" applyProtection="1">
      <alignment vertical="center"/>
      <protection hidden="1"/>
    </xf>
    <xf numFmtId="173" fontId="4" fillId="0" borderId="0" xfId="8" applyNumberFormat="1" applyFont="1" applyFill="1" applyBorder="1" applyAlignment="1" applyProtection="1">
      <alignment vertical="center"/>
      <protection hidden="1"/>
    </xf>
    <xf numFmtId="4" fontId="1" fillId="0" borderId="0" xfId="8" applyNumberFormat="1" applyFont="1" applyFill="1" applyBorder="1" applyAlignment="1" applyProtection="1">
      <alignment vertical="center"/>
      <protection hidden="1"/>
    </xf>
    <xf numFmtId="0" fontId="14" fillId="0" borderId="0" xfId="0" applyFont="1" applyAlignment="1" applyProtection="1">
      <alignment vertical="center"/>
      <protection hidden="1"/>
    </xf>
    <xf numFmtId="0" fontId="1" fillId="0" borderId="0" xfId="8" applyFont="1" applyFill="1" applyAlignment="1" applyProtection="1">
      <alignment vertical="center"/>
      <protection hidden="1"/>
    </xf>
    <xf numFmtId="173" fontId="4" fillId="0" borderId="0" xfId="8" applyNumberFormat="1" applyFont="1" applyFill="1" applyAlignment="1" applyProtection="1">
      <alignment vertical="center"/>
      <protection hidden="1"/>
    </xf>
    <xf numFmtId="0" fontId="14" fillId="0" borderId="0" xfId="0" applyFont="1" applyProtection="1">
      <protection hidden="1"/>
    </xf>
    <xf numFmtId="0" fontId="1" fillId="0" borderId="0" xfId="8" applyFont="1" applyFill="1" applyProtection="1">
      <protection hidden="1"/>
    </xf>
    <xf numFmtId="4" fontId="1" fillId="0" borderId="0" xfId="8" applyNumberFormat="1" applyFont="1" applyFill="1" applyBorder="1" applyProtection="1">
      <protection hidden="1"/>
    </xf>
    <xf numFmtId="0" fontId="2" fillId="4" borderId="0" xfId="0" applyFont="1" applyFill="1"/>
    <xf numFmtId="0" fontId="0" fillId="4" borderId="0" xfId="0" applyFill="1"/>
    <xf numFmtId="0" fontId="4" fillId="4" borderId="0" xfId="0" applyFont="1" applyFill="1"/>
    <xf numFmtId="0" fontId="0" fillId="0" borderId="24" xfId="0" applyBorder="1" applyAlignment="1">
      <alignment horizontal="left" indent="1"/>
    </xf>
    <xf numFmtId="205" fontId="1" fillId="0" borderId="24" xfId="4" applyNumberFormat="1" applyFont="1" applyBorder="1" applyAlignment="1" applyProtection="1">
      <alignment vertical="center"/>
      <protection hidden="1"/>
    </xf>
    <xf numFmtId="205" fontId="1" fillId="0" borderId="0" xfId="4" applyNumberFormat="1" applyFont="1" applyBorder="1" applyAlignment="1" applyProtection="1">
      <alignment vertical="center"/>
      <protection hidden="1"/>
    </xf>
    <xf numFmtId="0" fontId="0" fillId="0" borderId="0" xfId="0" applyBorder="1" applyAlignment="1">
      <alignment horizontal="left" indent="1"/>
    </xf>
    <xf numFmtId="206" fontId="1" fillId="0" borderId="24" xfId="4" applyNumberFormat="1" applyFont="1" applyBorder="1" applyAlignment="1" applyProtection="1">
      <alignment vertical="center"/>
      <protection hidden="1"/>
    </xf>
    <xf numFmtId="206" fontId="1" fillId="0" borderId="0" xfId="4" applyNumberFormat="1" applyFont="1" applyBorder="1" applyAlignment="1" applyProtection="1">
      <alignment vertical="center"/>
      <protection hidden="1"/>
    </xf>
    <xf numFmtId="207" fontId="1" fillId="0" borderId="0" xfId="4" applyNumberFormat="1" applyFont="1" applyBorder="1" applyAlignment="1" applyProtection="1">
      <alignment vertical="center"/>
      <protection hidden="1"/>
    </xf>
    <xf numFmtId="0" fontId="1" fillId="0" borderId="0" xfId="8" applyFont="1" applyProtection="1">
      <protection hidden="1"/>
    </xf>
    <xf numFmtId="207" fontId="1" fillId="0" borderId="24" xfId="4" applyNumberFormat="1" applyFont="1" applyBorder="1" applyAlignment="1" applyProtection="1">
      <alignment vertical="center"/>
      <protection hidden="1"/>
    </xf>
    <xf numFmtId="0" fontId="2" fillId="4" borderId="24" xfId="8" applyFont="1" applyFill="1" applyBorder="1" applyAlignment="1" applyProtection="1">
      <alignment vertical="center"/>
      <protection hidden="1"/>
    </xf>
    <xf numFmtId="0" fontId="1" fillId="4" borderId="24" xfId="8" applyFont="1" applyFill="1" applyBorder="1" applyAlignment="1" applyProtection="1">
      <protection hidden="1"/>
    </xf>
    <xf numFmtId="207" fontId="4" fillId="4" borderId="24" xfId="8" applyNumberFormat="1" applyFont="1" applyFill="1" applyBorder="1" applyProtection="1">
      <protection hidden="1"/>
    </xf>
    <xf numFmtId="207" fontId="1" fillId="4" borderId="24" xfId="8" applyNumberFormat="1" applyFont="1" applyFill="1" applyBorder="1" applyAlignment="1" applyProtection="1">
      <protection hidden="1"/>
    </xf>
    <xf numFmtId="0" fontId="1" fillId="0" borderId="0" xfId="8" applyFont="1" applyFill="1" applyAlignment="1" applyProtection="1">
      <protection hidden="1"/>
    </xf>
    <xf numFmtId="0" fontId="0" fillId="0" borderId="0" xfId="0" applyBorder="1" applyAlignment="1">
      <alignment horizontal="left" vertical="center" indent="1"/>
    </xf>
    <xf numFmtId="0" fontId="0" fillId="0" borderId="0" xfId="0" applyBorder="1" applyAlignment="1">
      <alignment vertical="center"/>
    </xf>
    <xf numFmtId="0" fontId="1" fillId="0" borderId="0" xfId="0" applyFont="1" applyBorder="1" applyAlignment="1">
      <alignment horizontal="left" vertical="center" indent="1"/>
    </xf>
    <xf numFmtId="0" fontId="0" fillId="0" borderId="24" xfId="0" applyBorder="1" applyAlignment="1">
      <alignment horizontal="left" vertical="center" indent="1"/>
    </xf>
    <xf numFmtId="0" fontId="0" fillId="0" borderId="24" xfId="0" applyBorder="1" applyAlignment="1">
      <alignment vertical="center"/>
    </xf>
    <xf numFmtId="0" fontId="1" fillId="0" borderId="0" xfId="8" applyFont="1" applyFill="1" applyBorder="1" applyProtection="1">
      <protection hidden="1"/>
    </xf>
    <xf numFmtId="0" fontId="2" fillId="4" borderId="24" xfId="8" applyFont="1" applyFill="1" applyBorder="1" applyAlignment="1" applyProtection="1">
      <protection hidden="1"/>
    </xf>
    <xf numFmtId="0" fontId="0" fillId="0" borderId="13" xfId="0" applyBorder="1" applyAlignment="1">
      <alignment horizontal="left" vertical="center" indent="1"/>
    </xf>
    <xf numFmtId="206" fontId="1" fillId="0" borderId="13" xfId="4" applyNumberFormat="1" applyFont="1" applyBorder="1" applyAlignment="1" applyProtection="1">
      <alignment vertical="center"/>
      <protection hidden="1"/>
    </xf>
    <xf numFmtId="0" fontId="50" fillId="0" borderId="13" xfId="0" applyFont="1" applyBorder="1" applyAlignment="1">
      <alignment vertical="center"/>
    </xf>
    <xf numFmtId="0" fontId="50" fillId="0" borderId="0" xfId="0" applyFont="1" applyBorder="1" applyAlignment="1">
      <alignment vertical="center"/>
    </xf>
    <xf numFmtId="0" fontId="2" fillId="4" borderId="0" xfId="8" applyFont="1" applyFill="1" applyAlignment="1" applyProtection="1">
      <alignment horizontal="left"/>
      <protection hidden="1"/>
    </xf>
    <xf numFmtId="0" fontId="1" fillId="4" borderId="0" xfId="8" applyFont="1" applyFill="1" applyProtection="1">
      <protection hidden="1"/>
    </xf>
    <xf numFmtId="4" fontId="1" fillId="4" borderId="0" xfId="8" applyNumberFormat="1" applyFont="1" applyFill="1" applyProtection="1">
      <protection hidden="1"/>
    </xf>
    <xf numFmtId="0" fontId="14" fillId="4" borderId="0" xfId="8" applyFont="1" applyFill="1" applyAlignment="1" applyProtection="1">
      <alignment horizontal="left"/>
      <protection hidden="1"/>
    </xf>
    <xf numFmtId="0" fontId="0" fillId="0" borderId="12" xfId="0" applyBorder="1" applyAlignment="1">
      <alignment horizontal="left" vertical="center" indent="1"/>
    </xf>
    <xf numFmtId="206" fontId="1" fillId="0" borderId="12" xfId="4" applyNumberFormat="1" applyFont="1" applyBorder="1" applyAlignment="1" applyProtection="1">
      <alignment vertical="center"/>
      <protection hidden="1"/>
    </xf>
    <xf numFmtId="0" fontId="0" fillId="0" borderId="12" xfId="0" applyBorder="1" applyAlignment="1">
      <alignment vertical="center"/>
    </xf>
    <xf numFmtId="0" fontId="1" fillId="0" borderId="13" xfId="8" applyFont="1" applyFill="1" applyBorder="1" applyProtection="1">
      <protection hidden="1"/>
    </xf>
    <xf numFmtId="0" fontId="1" fillId="0" borderId="24" xfId="8" applyFont="1" applyFill="1" applyBorder="1" applyProtection="1">
      <protection hidden="1"/>
    </xf>
    <xf numFmtId="0" fontId="7" fillId="0" borderId="0" xfId="8" applyFont="1" applyFill="1" applyProtection="1">
      <protection hidden="1"/>
    </xf>
    <xf numFmtId="0" fontId="1" fillId="4" borderId="0" xfId="9" applyFont="1" applyFill="1" applyProtection="1">
      <protection hidden="1"/>
    </xf>
    <xf numFmtId="0" fontId="1" fillId="0" borderId="0" xfId="9" applyFont="1" applyProtection="1">
      <protection hidden="1"/>
    </xf>
    <xf numFmtId="165" fontId="1" fillId="0" borderId="0" xfId="9" applyNumberFormat="1" applyFont="1" applyProtection="1">
      <protection hidden="1"/>
    </xf>
    <xf numFmtId="0" fontId="14" fillId="4" borderId="0" xfId="0" applyFont="1" applyFill="1" applyProtection="1">
      <protection hidden="1"/>
    </xf>
    <xf numFmtId="0" fontId="0" fillId="0" borderId="13" xfId="0" applyBorder="1" applyAlignment="1">
      <alignment vertical="center"/>
    </xf>
    <xf numFmtId="206" fontId="1" fillId="0" borderId="3" xfId="4" applyNumberFormat="1" applyFont="1" applyBorder="1" applyAlignment="1" applyProtection="1">
      <alignment vertical="center"/>
      <protection hidden="1"/>
    </xf>
    <xf numFmtId="208" fontId="1" fillId="0" borderId="0" xfId="4" applyNumberFormat="1" applyFont="1" applyBorder="1" applyAlignment="1" applyProtection="1">
      <alignment vertical="center"/>
      <protection hidden="1"/>
    </xf>
    <xf numFmtId="208" fontId="1" fillId="0" borderId="8" xfId="4" applyNumberFormat="1" applyFont="1" applyBorder="1" applyAlignment="1" applyProtection="1">
      <alignment vertical="center"/>
      <protection hidden="1"/>
    </xf>
    <xf numFmtId="208" fontId="1" fillId="0" borderId="24" xfId="4" applyNumberFormat="1" applyFont="1" applyBorder="1" applyAlignment="1" applyProtection="1">
      <alignment vertical="center"/>
      <protection hidden="1"/>
    </xf>
    <xf numFmtId="208" fontId="1" fillId="0" borderId="3" xfId="4" applyNumberFormat="1" applyFont="1" applyBorder="1" applyAlignment="1" applyProtection="1">
      <alignment vertical="center"/>
      <protection hidden="1"/>
    </xf>
    <xf numFmtId="209" fontId="1" fillId="0" borderId="0" xfId="4" applyNumberFormat="1" applyFont="1" applyBorder="1" applyAlignment="1" applyProtection="1">
      <alignment vertical="center"/>
      <protection hidden="1"/>
    </xf>
    <xf numFmtId="0" fontId="5" fillId="4" borderId="24" xfId="8" applyFont="1" applyFill="1" applyBorder="1" applyProtection="1">
      <protection hidden="1"/>
    </xf>
    <xf numFmtId="0" fontId="1" fillId="4" borderId="24" xfId="8" applyFont="1" applyFill="1" applyBorder="1" applyProtection="1">
      <protection hidden="1"/>
    </xf>
    <xf numFmtId="0" fontId="1" fillId="0" borderId="0" xfId="8" applyFont="1" applyFill="1" applyBorder="1" applyAlignment="1" applyProtection="1">
      <alignment horizontal="left" indent="1"/>
      <protection hidden="1"/>
    </xf>
    <xf numFmtId="206" fontId="1" fillId="0" borderId="0" xfId="4" applyNumberFormat="1" applyFont="1" applyFill="1" applyBorder="1" applyAlignment="1" applyProtection="1">
      <alignment vertical="center"/>
      <protection hidden="1"/>
    </xf>
    <xf numFmtId="0" fontId="1" fillId="0" borderId="0" xfId="8" applyFont="1" applyFill="1" applyBorder="1" applyAlignment="1" applyProtection="1">
      <alignment horizontal="center"/>
      <protection hidden="1"/>
    </xf>
    <xf numFmtId="0" fontId="21" fillId="0" borderId="0" xfId="0" applyFont="1" applyProtection="1"/>
    <xf numFmtId="0" fontId="2" fillId="0" borderId="0" xfId="0" applyFont="1" applyProtection="1"/>
    <xf numFmtId="0" fontId="0" fillId="0" borderId="12" xfId="0" applyBorder="1" applyProtection="1"/>
    <xf numFmtId="0" fontId="0" fillId="0" borderId="13" xfId="0" applyNumberFormat="1" applyBorder="1" applyProtection="1"/>
    <xf numFmtId="0" fontId="0" fillId="0" borderId="0" xfId="0" applyNumberFormat="1" applyProtection="1"/>
    <xf numFmtId="190" fontId="0" fillId="0" borderId="0" xfId="0" applyNumberFormat="1" applyProtection="1"/>
    <xf numFmtId="172" fontId="0" fillId="0" borderId="0" xfId="0" applyNumberFormat="1" applyProtection="1"/>
    <xf numFmtId="170" fontId="0" fillId="0" borderId="0" xfId="0" applyNumberFormat="1" applyProtection="1"/>
    <xf numFmtId="174" fontId="0" fillId="0" borderId="0" xfId="0" applyNumberFormat="1" applyProtection="1"/>
    <xf numFmtId="173" fontId="0" fillId="0" borderId="0" xfId="0" applyNumberFormat="1" applyProtection="1"/>
    <xf numFmtId="0" fontId="0" fillId="0" borderId="0" xfId="0" applyNumberFormat="1" applyFont="1" applyProtection="1"/>
    <xf numFmtId="172" fontId="1" fillId="0" borderId="0" xfId="0" applyNumberFormat="1" applyFont="1" applyProtection="1"/>
    <xf numFmtId="175" fontId="0" fillId="0" borderId="0" xfId="0" applyNumberFormat="1" applyProtection="1"/>
    <xf numFmtId="0" fontId="0" fillId="0" borderId="24" xfId="0" applyNumberFormat="1" applyBorder="1" applyProtection="1"/>
    <xf numFmtId="169" fontId="17" fillId="0" borderId="9" xfId="0" applyNumberFormat="1" applyFont="1" applyFill="1" applyBorder="1" applyAlignment="1" applyProtection="1">
      <alignment vertical="center"/>
    </xf>
    <xf numFmtId="0" fontId="4" fillId="0" borderId="0" xfId="0" applyFont="1" applyFill="1" applyBorder="1" applyAlignment="1" applyProtection="1">
      <alignment horizontal="center" vertical="center"/>
    </xf>
    <xf numFmtId="169" fontId="4" fillId="0" borderId="10" xfId="0" applyNumberFormat="1" applyFont="1" applyFill="1" applyBorder="1" applyAlignment="1" applyProtection="1">
      <alignment horizontal="left" vertical="center"/>
    </xf>
    <xf numFmtId="0" fontId="0" fillId="0" borderId="7" xfId="0" applyFill="1" applyBorder="1" applyProtection="1"/>
    <xf numFmtId="0" fontId="0" fillId="0" borderId="0" xfId="0" applyFill="1" applyProtection="1"/>
    <xf numFmtId="0" fontId="0" fillId="0" borderId="10" xfId="0" applyFill="1" applyBorder="1" applyProtection="1"/>
    <xf numFmtId="0" fontId="0" fillId="0" borderId="8" xfId="0" applyFill="1" applyBorder="1" applyProtection="1"/>
    <xf numFmtId="0" fontId="12" fillId="0" borderId="0" xfId="0" applyFont="1" applyFill="1" applyBorder="1" applyAlignment="1" applyProtection="1">
      <alignment horizontal="center"/>
    </xf>
    <xf numFmtId="0" fontId="6" fillId="0" borderId="0" xfId="0" applyFont="1" applyFill="1" applyBorder="1" applyAlignment="1" applyProtection="1">
      <alignment horizontal="center"/>
    </xf>
    <xf numFmtId="0" fontId="0" fillId="0" borderId="10" xfId="0" applyFill="1" applyBorder="1" applyAlignment="1" applyProtection="1">
      <alignment horizontal="left" vertical="top"/>
    </xf>
    <xf numFmtId="0" fontId="0" fillId="0" borderId="0" xfId="0" applyFill="1" applyAlignment="1" applyProtection="1">
      <alignment horizontal="left" vertical="top"/>
    </xf>
    <xf numFmtId="0" fontId="0" fillId="0" borderId="8" xfId="0" applyFill="1" applyBorder="1" applyAlignment="1" applyProtection="1">
      <alignment horizontal="left" vertical="top"/>
    </xf>
    <xf numFmtId="0" fontId="4" fillId="0" borderId="16" xfId="0" applyFont="1" applyFill="1" applyBorder="1" applyAlignment="1" applyProtection="1">
      <alignment horizontal="left" vertical="center"/>
    </xf>
    <xf numFmtId="0" fontId="4" fillId="0" borderId="17" xfId="0" applyFont="1" applyFill="1" applyBorder="1" applyAlignment="1" applyProtection="1">
      <alignment horizontal="centerContinuous" vertical="center"/>
    </xf>
    <xf numFmtId="0" fontId="4" fillId="0" borderId="0" xfId="0" applyFont="1" applyFill="1" applyProtection="1"/>
    <xf numFmtId="170" fontId="17" fillId="0" borderId="0" xfId="3" applyNumberFormat="1" applyFont="1" applyFill="1" applyBorder="1" applyAlignment="1" applyProtection="1">
      <alignment vertical="center"/>
    </xf>
    <xf numFmtId="4" fontId="22" fillId="0" borderId="10" xfId="0" applyNumberFormat="1" applyFont="1" applyFill="1" applyBorder="1" applyAlignment="1" applyProtection="1">
      <alignment vertical="center"/>
    </xf>
    <xf numFmtId="172" fontId="17" fillId="0" borderId="0" xfId="3" applyNumberFormat="1" applyFont="1" applyFill="1" applyBorder="1" applyAlignment="1" applyProtection="1">
      <alignment vertical="center"/>
    </xf>
    <xf numFmtId="172" fontId="17" fillId="0" borderId="0" xfId="7" applyNumberFormat="1" applyFont="1" applyFill="1" applyBorder="1" applyAlignment="1" applyProtection="1">
      <alignment vertical="center"/>
    </xf>
    <xf numFmtId="172" fontId="17" fillId="0" borderId="21" xfId="3" applyNumberFormat="1" applyFont="1" applyFill="1" applyBorder="1" applyAlignment="1" applyProtection="1">
      <alignment vertical="center"/>
    </xf>
    <xf numFmtId="174" fontId="17" fillId="0" borderId="0" xfId="3" applyNumberFormat="1" applyFont="1" applyFill="1" applyBorder="1" applyAlignment="1" applyProtection="1">
      <alignment vertical="center"/>
    </xf>
    <xf numFmtId="173" fontId="17" fillId="0" borderId="0" xfId="3" applyNumberFormat="1" applyFont="1" applyFill="1" applyBorder="1" applyAlignment="1" applyProtection="1">
      <alignment vertical="center"/>
    </xf>
    <xf numFmtId="172" fontId="17" fillId="0" borderId="24" xfId="3" applyNumberFormat="1" applyFont="1" applyFill="1" applyBorder="1" applyAlignment="1" applyProtection="1">
      <alignment vertical="center"/>
    </xf>
    <xf numFmtId="0" fontId="0" fillId="0" borderId="9" xfId="0" applyFill="1" applyBorder="1" applyProtection="1"/>
    <xf numFmtId="0" fontId="0" fillId="0" borderId="0" xfId="0" applyFill="1" applyBorder="1" applyAlignment="1" applyProtection="1">
      <alignment horizontal="center"/>
    </xf>
    <xf numFmtId="172" fontId="17" fillId="0" borderId="6" xfId="3" applyNumberFormat="1" applyFont="1" applyFill="1" applyBorder="1" applyAlignment="1" applyProtection="1">
      <alignment vertical="center"/>
    </xf>
    <xf numFmtId="0" fontId="0" fillId="0" borderId="22" xfId="0" applyFill="1" applyBorder="1" applyProtection="1"/>
    <xf numFmtId="0" fontId="0" fillId="0" borderId="5" xfId="0" applyFill="1" applyBorder="1" applyProtection="1"/>
    <xf numFmtId="0" fontId="10" fillId="0" borderId="6" xfId="0" applyFont="1" applyFill="1" applyBorder="1" applyAlignment="1" applyProtection="1">
      <alignment horizontal="left" vertical="center"/>
    </xf>
    <xf numFmtId="0" fontId="7" fillId="0" borderId="6" xfId="0" applyFont="1" applyFill="1" applyBorder="1" applyAlignment="1" applyProtection="1"/>
    <xf numFmtId="0" fontId="0" fillId="0" borderId="6" xfId="0" applyFill="1" applyBorder="1" applyAlignment="1" applyProtection="1"/>
    <xf numFmtId="0" fontId="10" fillId="0" borderId="6" xfId="0" applyFont="1" applyFill="1" applyBorder="1" applyAlignment="1" applyProtection="1">
      <alignment horizontal="right" vertical="center"/>
    </xf>
    <xf numFmtId="0" fontId="0" fillId="0" borderId="0" xfId="0" applyFill="1" applyAlignment="1" applyProtection="1">
      <alignment horizontal="center" wrapText="1"/>
    </xf>
    <xf numFmtId="0" fontId="5" fillId="0" borderId="8" xfId="0" applyFont="1" applyFill="1" applyBorder="1" applyAlignment="1" applyProtection="1">
      <alignment horizontal="right"/>
    </xf>
    <xf numFmtId="0" fontId="4" fillId="0" borderId="8" xfId="0" applyFont="1" applyFill="1" applyBorder="1" applyAlignment="1" applyProtection="1">
      <alignment horizontal="right" wrapText="1"/>
    </xf>
    <xf numFmtId="0" fontId="11" fillId="0" borderId="0" xfId="6" applyFont="1" applyFill="1" applyBorder="1" applyAlignment="1" applyProtection="1"/>
    <xf numFmtId="0" fontId="7" fillId="0" borderId="0" xfId="0" applyFont="1" applyFill="1" applyBorder="1" applyProtection="1"/>
    <xf numFmtId="0" fontId="2" fillId="0" borderId="0" xfId="6" applyFont="1" applyFill="1" applyBorder="1" applyAlignment="1" applyProtection="1"/>
    <xf numFmtId="0" fontId="5" fillId="0" borderId="0" xfId="6" applyFont="1" applyFill="1" applyBorder="1" applyAlignment="1" applyProtection="1">
      <alignment horizontal="left"/>
    </xf>
    <xf numFmtId="166" fontId="7" fillId="0" borderId="0" xfId="0" applyNumberFormat="1" applyFont="1" applyFill="1" applyBorder="1" applyProtection="1"/>
    <xf numFmtId="0" fontId="5" fillId="0" borderId="0" xfId="6" applyFont="1" applyFill="1" applyBorder="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13" fillId="0" borderId="0" xfId="0" applyFont="1" applyFill="1" applyProtection="1"/>
    <xf numFmtId="0" fontId="0" fillId="0" borderId="9" xfId="0" applyFill="1" applyBorder="1" applyAlignment="1" applyProtection="1">
      <alignment horizontal="left" vertical="top"/>
    </xf>
    <xf numFmtId="0" fontId="0" fillId="0" borderId="13" xfId="0" applyFill="1" applyBorder="1" applyProtection="1"/>
    <xf numFmtId="166" fontId="7" fillId="0" borderId="13" xfId="0" applyNumberFormat="1" applyFont="1" applyFill="1" applyBorder="1" applyProtection="1"/>
    <xf numFmtId="0" fontId="15" fillId="0" borderId="0" xfId="6" applyFont="1" applyFill="1" applyBorder="1" applyAlignment="1" applyProtection="1">
      <alignment horizontal="left"/>
    </xf>
    <xf numFmtId="0" fontId="0" fillId="0" borderId="14" xfId="0" applyFill="1" applyBorder="1" applyProtection="1"/>
    <xf numFmtId="166" fontId="7" fillId="0" borderId="14" xfId="0" applyNumberFormat="1" applyFont="1" applyFill="1" applyBorder="1" applyProtection="1"/>
    <xf numFmtId="168" fontId="16" fillId="0" borderId="15" xfId="0" applyNumberFormat="1" applyFont="1" applyFill="1" applyBorder="1" applyAlignment="1" applyProtection="1">
      <alignment vertical="center"/>
    </xf>
    <xf numFmtId="0" fontId="4" fillId="0" borderId="8" xfId="0" applyFont="1" applyFill="1" applyBorder="1" applyProtection="1"/>
    <xf numFmtId="166" fontId="4" fillId="0" borderId="8" xfId="0" applyNumberFormat="1" applyFont="1" applyFill="1" applyBorder="1" applyProtection="1"/>
    <xf numFmtId="0" fontId="4" fillId="0" borderId="9" xfId="6" applyFont="1" applyFill="1" applyBorder="1" applyProtection="1"/>
    <xf numFmtId="166" fontId="4" fillId="0" borderId="8" xfId="6" applyNumberFormat="1" applyFont="1" applyFill="1" applyBorder="1" applyProtection="1"/>
    <xf numFmtId="0" fontId="0" fillId="0" borderId="18" xfId="0" applyFill="1" applyBorder="1" applyProtection="1"/>
    <xf numFmtId="0" fontId="7" fillId="0" borderId="18" xfId="0" applyFont="1" applyFill="1" applyBorder="1" applyProtection="1"/>
    <xf numFmtId="171" fontId="0" fillId="0" borderId="8" xfId="0" applyNumberFormat="1" applyFill="1" applyBorder="1" applyProtection="1"/>
    <xf numFmtId="169" fontId="4" fillId="0" borderId="9" xfId="0" applyNumberFormat="1" applyFont="1" applyFill="1" applyBorder="1" applyAlignment="1" applyProtection="1">
      <alignment vertical="center"/>
    </xf>
    <xf numFmtId="2" fontId="4" fillId="0" borderId="8" xfId="6" applyNumberFormat="1" applyFont="1" applyFill="1" applyBorder="1" applyProtection="1"/>
    <xf numFmtId="166" fontId="17" fillId="0" borderId="0" xfId="3" applyFont="1" applyFill="1" applyBorder="1" applyAlignment="1" applyProtection="1">
      <alignment vertical="center"/>
    </xf>
    <xf numFmtId="165" fontId="4" fillId="0" borderId="8" xfId="6" applyNumberFormat="1" applyFont="1" applyFill="1" applyBorder="1" applyProtection="1"/>
    <xf numFmtId="0" fontId="0" fillId="0" borderId="19" xfId="0" applyFill="1" applyBorder="1" applyProtection="1"/>
    <xf numFmtId="0" fontId="7" fillId="0" borderId="19" xfId="0" applyFont="1" applyFill="1" applyBorder="1" applyProtection="1"/>
    <xf numFmtId="0" fontId="18" fillId="0" borderId="0" xfId="6" applyFont="1" applyFill="1" applyBorder="1" applyAlignment="1" applyProtection="1">
      <alignment horizontal="left"/>
    </xf>
    <xf numFmtId="0" fontId="19" fillId="0" borderId="14" xfId="0" applyFont="1" applyFill="1" applyBorder="1" applyAlignment="1" applyProtection="1">
      <alignment vertical="center"/>
    </xf>
    <xf numFmtId="0" fontId="7" fillId="0" borderId="14" xfId="0" applyFont="1" applyFill="1" applyBorder="1" applyProtection="1"/>
    <xf numFmtId="0" fontId="19" fillId="0" borderId="18" xfId="0" applyFont="1" applyFill="1" applyBorder="1" applyAlignment="1" applyProtection="1">
      <alignment vertical="center"/>
    </xf>
    <xf numFmtId="0" fontId="14" fillId="0" borderId="18" xfId="0" applyFont="1" applyFill="1" applyBorder="1" applyAlignment="1" applyProtection="1">
      <alignment vertical="center"/>
    </xf>
    <xf numFmtId="0" fontId="1" fillId="0" borderId="9" xfId="6" applyFont="1" applyFill="1" applyBorder="1" applyProtection="1"/>
    <xf numFmtId="0" fontId="20" fillId="0" borderId="0" xfId="6" applyFont="1" applyFill="1" applyBorder="1" applyAlignment="1" applyProtection="1">
      <alignment horizontal="left"/>
    </xf>
    <xf numFmtId="0" fontId="7" fillId="0" borderId="0" xfId="6" applyFont="1" applyFill="1" applyBorder="1" applyProtection="1"/>
    <xf numFmtId="0" fontId="1" fillId="0" borderId="0" xfId="6" applyFont="1" applyFill="1" applyBorder="1" applyProtection="1"/>
    <xf numFmtId="0" fontId="1" fillId="0" borderId="0" xfId="6" applyFont="1" applyFill="1" applyProtection="1"/>
    <xf numFmtId="0" fontId="1" fillId="0" borderId="8" xfId="6" applyFont="1" applyFill="1" applyBorder="1" applyProtection="1"/>
    <xf numFmtId="2" fontId="4" fillId="0" borderId="8" xfId="0" applyNumberFormat="1" applyFont="1" applyFill="1" applyBorder="1" applyProtection="1"/>
    <xf numFmtId="0" fontId="14" fillId="0" borderId="0" xfId="0" applyFont="1" applyFill="1" applyBorder="1" applyAlignment="1" applyProtection="1">
      <alignment horizontal="center" vertical="center"/>
    </xf>
    <xf numFmtId="171" fontId="4" fillId="0" borderId="8" xfId="6" applyNumberFormat="1" applyFont="1" applyFill="1" applyBorder="1" applyProtection="1"/>
    <xf numFmtId="175" fontId="17" fillId="0" borderId="0" xfId="3" applyNumberFormat="1" applyFont="1" applyFill="1" applyBorder="1" applyAlignment="1" applyProtection="1">
      <alignment vertical="center"/>
    </xf>
    <xf numFmtId="3" fontId="4" fillId="0" borderId="8" xfId="0" applyNumberFormat="1" applyFont="1" applyFill="1" applyBorder="1" applyProtection="1"/>
    <xf numFmtId="4" fontId="6" fillId="0" borderId="19" xfId="0" applyNumberFormat="1" applyFont="1" applyFill="1" applyBorder="1" applyProtection="1"/>
    <xf numFmtId="0" fontId="23" fillId="0" borderId="19" xfId="0" applyFont="1" applyFill="1" applyBorder="1" applyAlignment="1" applyProtection="1">
      <alignment vertical="center"/>
    </xf>
    <xf numFmtId="0" fontId="24" fillId="0" borderId="0" xfId="6" applyFont="1" applyFill="1" applyBorder="1" applyAlignment="1" applyProtection="1">
      <alignment horizontal="left"/>
    </xf>
    <xf numFmtId="0" fontId="25" fillId="0" borderId="14" xfId="0" applyFont="1" applyFill="1" applyBorder="1" applyAlignment="1" applyProtection="1">
      <alignment vertical="center"/>
    </xf>
    <xf numFmtId="169" fontId="14" fillId="0" borderId="9" xfId="0" applyNumberFormat="1" applyFont="1" applyFill="1" applyBorder="1" applyAlignment="1" applyProtection="1">
      <alignment vertical="center"/>
    </xf>
    <xf numFmtId="0" fontId="4" fillId="0" borderId="10" xfId="0" applyNumberFormat="1" applyFont="1" applyFill="1" applyBorder="1" applyAlignment="1" applyProtection="1">
      <alignment horizontal="left" vertical="center"/>
    </xf>
    <xf numFmtId="2" fontId="14" fillId="0" borderId="9" xfId="0" applyNumberFormat="1" applyFont="1" applyFill="1" applyBorder="1" applyAlignment="1" applyProtection="1">
      <alignment vertical="center"/>
    </xf>
    <xf numFmtId="0" fontId="25" fillId="0" borderId="18" xfId="0" applyFont="1" applyFill="1" applyBorder="1" applyAlignment="1" applyProtection="1">
      <alignment vertical="center"/>
    </xf>
    <xf numFmtId="169" fontId="4" fillId="0" borderId="20" xfId="0" applyNumberFormat="1" applyFont="1" applyFill="1" applyBorder="1" applyAlignment="1" applyProtection="1">
      <alignment vertical="center"/>
    </xf>
    <xf numFmtId="0" fontId="4" fillId="0" borderId="21" xfId="0" applyFont="1" applyFill="1" applyBorder="1" applyAlignment="1" applyProtection="1">
      <alignment horizontal="center" vertical="center"/>
    </xf>
    <xf numFmtId="169" fontId="4" fillId="0" borderId="22" xfId="0" applyNumberFormat="1" applyFont="1" applyFill="1" applyBorder="1" applyAlignment="1" applyProtection="1">
      <alignment horizontal="left" vertical="center"/>
    </xf>
    <xf numFmtId="0" fontId="26" fillId="0" borderId="0" xfId="6" applyFont="1" applyFill="1" applyBorder="1" applyAlignment="1" applyProtection="1">
      <alignment horizontal="left"/>
    </xf>
    <xf numFmtId="0" fontId="27" fillId="0" borderId="14" xfId="0" applyFont="1" applyFill="1" applyBorder="1" applyAlignment="1" applyProtection="1">
      <alignment vertical="center"/>
    </xf>
    <xf numFmtId="0" fontId="27" fillId="0" borderId="18" xfId="0" applyFont="1" applyFill="1" applyBorder="1" applyAlignment="1" applyProtection="1">
      <alignment vertical="center"/>
    </xf>
    <xf numFmtId="0" fontId="28" fillId="0" borderId="0" xfId="6" applyFont="1" applyFill="1" applyBorder="1" applyAlignment="1" applyProtection="1">
      <alignment horizontal="left"/>
    </xf>
    <xf numFmtId="1" fontId="4" fillId="0" borderId="8" xfId="6" applyNumberFormat="1" applyFont="1" applyFill="1" applyBorder="1" applyProtection="1"/>
    <xf numFmtId="0" fontId="29" fillId="0" borderId="14" xfId="0" applyFont="1" applyFill="1" applyBorder="1" applyAlignment="1" applyProtection="1">
      <alignment vertical="center"/>
    </xf>
    <xf numFmtId="0" fontId="14" fillId="0" borderId="14" xfId="0" applyFont="1" applyFill="1" applyBorder="1" applyAlignment="1" applyProtection="1">
      <alignment vertical="center"/>
    </xf>
    <xf numFmtId="4" fontId="7" fillId="0" borderId="0" xfId="6" applyNumberFormat="1" applyFont="1" applyFill="1" applyBorder="1" applyProtection="1"/>
    <xf numFmtId="171" fontId="1" fillId="0" borderId="8" xfId="6" applyNumberFormat="1" applyFont="1" applyFill="1" applyBorder="1" applyProtection="1"/>
    <xf numFmtId="0" fontId="30" fillId="0" borderId="14" xfId="0" applyFont="1" applyFill="1" applyBorder="1" applyAlignment="1" applyProtection="1">
      <alignment vertical="center"/>
    </xf>
    <xf numFmtId="3" fontId="4" fillId="0" borderId="8" xfId="6" applyNumberFormat="1" applyFont="1" applyFill="1" applyBorder="1" applyProtection="1"/>
    <xf numFmtId="0" fontId="31" fillId="0" borderId="0" xfId="6" applyFont="1" applyFill="1" applyBorder="1" applyAlignment="1" applyProtection="1">
      <alignment horizontal="left"/>
    </xf>
    <xf numFmtId="0" fontId="32" fillId="0" borderId="14" xfId="0" applyFont="1" applyFill="1" applyBorder="1" applyAlignment="1" applyProtection="1">
      <alignment vertical="center"/>
    </xf>
    <xf numFmtId="169" fontId="4" fillId="0" borderId="23" xfId="0" applyNumberFormat="1" applyFont="1" applyFill="1" applyBorder="1" applyAlignment="1" applyProtection="1">
      <alignment vertical="center"/>
    </xf>
    <xf numFmtId="0" fontId="4" fillId="0" borderId="24" xfId="0" applyFont="1" applyFill="1" applyBorder="1" applyAlignment="1" applyProtection="1">
      <alignment horizontal="center" vertical="center"/>
    </xf>
    <xf numFmtId="169" fontId="4" fillId="0" borderId="25" xfId="0" applyNumberFormat="1" applyFont="1" applyFill="1" applyBorder="1" applyAlignment="1" applyProtection="1">
      <alignment horizontal="left" vertical="center"/>
    </xf>
    <xf numFmtId="0" fontId="33" fillId="0" borderId="0" xfId="6" applyFont="1" applyFill="1" applyBorder="1" applyAlignment="1" applyProtection="1">
      <alignment horizontal="left"/>
    </xf>
    <xf numFmtId="165" fontId="4" fillId="0" borderId="8" xfId="0" applyNumberFormat="1" applyFont="1" applyFill="1" applyBorder="1" applyProtection="1"/>
    <xf numFmtId="171" fontId="4" fillId="0" borderId="8" xfId="0" applyNumberFormat="1" applyFont="1" applyFill="1" applyBorder="1" applyProtection="1"/>
    <xf numFmtId="165" fontId="0" fillId="0" borderId="8" xfId="0" applyNumberFormat="1" applyFill="1" applyBorder="1" applyProtection="1"/>
    <xf numFmtId="169" fontId="4" fillId="0" borderId="5" xfId="0" applyNumberFormat="1" applyFont="1" applyFill="1" applyBorder="1" applyAlignment="1" applyProtection="1">
      <alignment vertical="center"/>
    </xf>
    <xf numFmtId="0" fontId="4" fillId="0" borderId="6" xfId="0" applyFont="1" applyFill="1" applyBorder="1" applyAlignment="1" applyProtection="1">
      <alignment horizontal="center" vertical="center"/>
    </xf>
    <xf numFmtId="169" fontId="4" fillId="0" borderId="7" xfId="0" applyNumberFormat="1" applyFont="1" applyFill="1" applyBorder="1" applyAlignment="1" applyProtection="1">
      <alignment horizontal="left" vertical="center"/>
    </xf>
    <xf numFmtId="169" fontId="4" fillId="0" borderId="10" xfId="0" applyNumberFormat="1" applyFont="1" applyFill="1" applyBorder="1" applyAlignment="1" applyProtection="1">
      <alignment horizontal="center" vertical="center"/>
    </xf>
    <xf numFmtId="0" fontId="0" fillId="0" borderId="20" xfId="0" applyFill="1" applyBorder="1" applyProtection="1"/>
    <xf numFmtId="0" fontId="0" fillId="0" borderId="26" xfId="0" applyFill="1" applyBorder="1" applyProtection="1"/>
    <xf numFmtId="0" fontId="7" fillId="0" borderId="26" xfId="0" applyFont="1" applyFill="1" applyBorder="1" applyProtection="1"/>
    <xf numFmtId="178" fontId="1" fillId="0" borderId="0" xfId="1" applyNumberFormat="1" applyFont="1" applyFill="1" applyBorder="1" applyAlignment="1" applyProtection="1">
      <alignment horizontal="right"/>
    </xf>
    <xf numFmtId="0" fontId="0" fillId="0" borderId="6" xfId="0" applyFill="1" applyBorder="1" applyProtection="1"/>
    <xf numFmtId="0" fontId="4" fillId="0" borderId="13" xfId="0" applyFont="1" applyFill="1" applyBorder="1" applyProtection="1"/>
    <xf numFmtId="0" fontId="4" fillId="0" borderId="27" xfId="0" applyFont="1" applyFill="1" applyBorder="1" applyAlignment="1" applyProtection="1">
      <alignment horizontal="left"/>
    </xf>
    <xf numFmtId="0" fontId="0" fillId="0" borderId="1" xfId="0" applyFill="1" applyBorder="1" applyAlignment="1" applyProtection="1">
      <alignment horizontal="center"/>
    </xf>
    <xf numFmtId="0" fontId="0" fillId="0" borderId="2" xfId="0" applyFill="1" applyBorder="1" applyAlignment="1" applyProtection="1">
      <alignment horizontal="center"/>
    </xf>
    <xf numFmtId="0" fontId="4" fillId="0" borderId="27" xfId="0" applyFont="1" applyFill="1" applyBorder="1" applyProtection="1"/>
    <xf numFmtId="0" fontId="0" fillId="0" borderId="1" xfId="0" applyFill="1" applyBorder="1" applyProtection="1"/>
    <xf numFmtId="176" fontId="0" fillId="0" borderId="0" xfId="0" applyNumberFormat="1" applyFill="1" applyBorder="1" applyProtection="1"/>
    <xf numFmtId="0" fontId="4" fillId="0" borderId="28" xfId="0" applyFont="1" applyFill="1" applyBorder="1" applyAlignment="1" applyProtection="1">
      <alignment horizontal="left"/>
    </xf>
    <xf numFmtId="0" fontId="0" fillId="0" borderId="28" xfId="0" applyFill="1" applyBorder="1" applyProtection="1"/>
    <xf numFmtId="0" fontId="0" fillId="0" borderId="27" xfId="0" applyFill="1" applyBorder="1" applyAlignment="1" applyProtection="1">
      <alignment horizontal="center"/>
    </xf>
    <xf numFmtId="0" fontId="0" fillId="0" borderId="13" xfId="0" applyFill="1" applyBorder="1" applyAlignment="1" applyProtection="1">
      <alignment horizontal="left"/>
    </xf>
    <xf numFmtId="0" fontId="0" fillId="0" borderId="29" xfId="0" applyFill="1" applyBorder="1" applyAlignment="1" applyProtection="1">
      <alignment horizontal="left"/>
    </xf>
    <xf numFmtId="0" fontId="0" fillId="0" borderId="13" xfId="0" applyFill="1" applyBorder="1" applyAlignment="1" applyProtection="1">
      <alignment horizontal="center"/>
    </xf>
    <xf numFmtId="0" fontId="0" fillId="0" borderId="29" xfId="0" applyFill="1" applyBorder="1" applyProtection="1"/>
    <xf numFmtId="166" fontId="0" fillId="0" borderId="0" xfId="0" applyNumberFormat="1" applyFill="1" applyBorder="1" applyProtection="1"/>
    <xf numFmtId="0" fontId="0" fillId="0" borderId="0" xfId="0" applyFill="1" applyBorder="1" applyAlignment="1" applyProtection="1">
      <alignment horizontal="right"/>
    </xf>
    <xf numFmtId="0" fontId="0" fillId="0" borderId="28" xfId="0" applyFill="1" applyBorder="1" applyAlignment="1" applyProtection="1">
      <alignment horizontal="center"/>
    </xf>
    <xf numFmtId="0" fontId="0" fillId="0" borderId="0" xfId="0" applyFill="1" applyBorder="1" applyAlignment="1" applyProtection="1">
      <alignment horizontal="left"/>
    </xf>
    <xf numFmtId="0" fontId="0" fillId="0" borderId="8" xfId="0" applyFill="1" applyBorder="1" applyAlignment="1" applyProtection="1">
      <alignment horizontal="left"/>
    </xf>
    <xf numFmtId="0" fontId="4" fillId="0" borderId="0" xfId="0" applyFont="1" applyFill="1" applyBorder="1" applyAlignment="1" applyProtection="1">
      <alignment horizontal="left"/>
    </xf>
    <xf numFmtId="166" fontId="0" fillId="0" borderId="6" xfId="0" applyNumberFormat="1" applyFill="1" applyBorder="1" applyProtection="1"/>
    <xf numFmtId="0" fontId="0" fillId="0" borderId="7" xfId="0" applyFill="1" applyBorder="1" applyAlignment="1" applyProtection="1">
      <alignment horizontal="right" vertical="center"/>
    </xf>
    <xf numFmtId="0" fontId="1" fillId="0" borderId="15" xfId="0" applyFont="1" applyFill="1" applyBorder="1" applyAlignment="1" applyProtection="1">
      <alignment horizontal="left" indent="1"/>
    </xf>
    <xf numFmtId="177" fontId="1" fillId="0" borderId="16" xfId="1" applyNumberFormat="1" applyFont="1" applyFill="1" applyBorder="1" applyProtection="1"/>
    <xf numFmtId="0" fontId="1" fillId="0" borderId="17" xfId="0" applyFont="1" applyFill="1" applyBorder="1" applyAlignment="1" applyProtection="1">
      <alignment horizontal="right"/>
    </xf>
    <xf numFmtId="0" fontId="0" fillId="0" borderId="10" xfId="0" applyFill="1" applyBorder="1" applyAlignment="1" applyProtection="1">
      <alignment horizontal="right" vertical="center"/>
    </xf>
    <xf numFmtId="0" fontId="0" fillId="0" borderId="30" xfId="0" applyFill="1" applyBorder="1" applyProtection="1"/>
    <xf numFmtId="177" fontId="0" fillId="0" borderId="0" xfId="1" applyNumberFormat="1" applyFont="1" applyFill="1" applyBorder="1" applyProtection="1"/>
    <xf numFmtId="0" fontId="0" fillId="0" borderId="31" xfId="0" applyFill="1" applyBorder="1" applyProtection="1"/>
    <xf numFmtId="176" fontId="0" fillId="0" borderId="24" xfId="0" applyNumberFormat="1" applyFill="1" applyBorder="1" applyProtection="1"/>
    <xf numFmtId="0" fontId="4" fillId="0" borderId="0" xfId="0" applyFont="1" applyFill="1" applyAlignment="1" applyProtection="1">
      <alignment horizontal="left"/>
    </xf>
    <xf numFmtId="0" fontId="1" fillId="0" borderId="0" xfId="0" applyFont="1" applyFill="1" applyBorder="1" applyAlignment="1" applyProtection="1"/>
    <xf numFmtId="0" fontId="0" fillId="0" borderId="21" xfId="0" applyFill="1" applyBorder="1" applyProtection="1"/>
    <xf numFmtId="166" fontId="0" fillId="0" borderId="21" xfId="0" applyNumberFormat="1" applyFill="1" applyBorder="1" applyProtection="1"/>
    <xf numFmtId="0" fontId="0" fillId="0" borderId="22" xfId="0" applyFill="1" applyBorder="1" applyAlignment="1" applyProtection="1">
      <alignment horizontal="right" vertical="center"/>
    </xf>
    <xf numFmtId="0" fontId="4" fillId="0" borderId="0" xfId="0" applyFont="1" applyFill="1" applyBorder="1" applyAlignment="1" applyProtection="1">
      <alignment horizontal="right"/>
    </xf>
    <xf numFmtId="166" fontId="4" fillId="0" borderId="0" xfId="0" applyNumberFormat="1" applyFont="1" applyFill="1" applyBorder="1" applyProtection="1"/>
    <xf numFmtId="165" fontId="0" fillId="0" borderId="0" xfId="0" applyNumberFormat="1" applyFill="1" applyBorder="1" applyProtection="1"/>
    <xf numFmtId="0" fontId="1" fillId="0" borderId="5" xfId="0" applyFont="1" applyFill="1" applyBorder="1" applyAlignment="1" applyProtection="1">
      <alignment horizontal="left"/>
    </xf>
    <xf numFmtId="0" fontId="4" fillId="0" borderId="6" xfId="0" applyFont="1" applyFill="1" applyBorder="1" applyAlignment="1" applyProtection="1">
      <alignment horizontal="right" indent="1"/>
    </xf>
    <xf numFmtId="3" fontId="1" fillId="0" borderId="6" xfId="1" applyNumberFormat="1" applyFont="1" applyFill="1" applyBorder="1" applyAlignment="1" applyProtection="1">
      <alignment horizontal="right"/>
    </xf>
    <xf numFmtId="0" fontId="1" fillId="0" borderId="7" xfId="0" applyFont="1" applyFill="1" applyBorder="1" applyProtection="1"/>
    <xf numFmtId="0" fontId="4" fillId="0" borderId="0" xfId="0" applyFont="1" applyFill="1" applyAlignment="1" applyProtection="1">
      <alignment horizontal="right"/>
    </xf>
    <xf numFmtId="0" fontId="1" fillId="0" borderId="28" xfId="0" applyFont="1" applyFill="1" applyBorder="1" applyProtection="1"/>
    <xf numFmtId="0" fontId="1" fillId="0" borderId="0" xfId="0" applyFont="1" applyFill="1" applyBorder="1" applyProtection="1"/>
    <xf numFmtId="166" fontId="1" fillId="0" borderId="0" xfId="0" applyNumberFormat="1" applyFont="1" applyFill="1" applyBorder="1" applyProtection="1"/>
    <xf numFmtId="0" fontId="1" fillId="0" borderId="0" xfId="0" applyFont="1" applyFill="1" applyBorder="1" applyAlignment="1" applyProtection="1">
      <alignment horizontal="right"/>
    </xf>
    <xf numFmtId="0" fontId="1" fillId="0" borderId="9" xfId="0" applyFont="1" applyFill="1" applyBorder="1" applyAlignment="1" applyProtection="1">
      <alignment horizontal="left"/>
    </xf>
    <xf numFmtId="0" fontId="4" fillId="0" borderId="0" xfId="0" applyFont="1" applyFill="1" applyBorder="1" applyAlignment="1" applyProtection="1">
      <alignment horizontal="right" indent="1"/>
    </xf>
    <xf numFmtId="3" fontId="1" fillId="0" borderId="0" xfId="1" applyNumberFormat="1" applyFont="1" applyFill="1" applyBorder="1" applyAlignment="1" applyProtection="1">
      <alignment horizontal="right"/>
    </xf>
    <xf numFmtId="0" fontId="1" fillId="0" borderId="10" xfId="0" applyFont="1" applyFill="1" applyBorder="1" applyProtection="1"/>
    <xf numFmtId="0" fontId="0" fillId="0" borderId="32" xfId="0" applyFill="1" applyBorder="1" applyProtection="1"/>
    <xf numFmtId="0" fontId="0" fillId="0" borderId="24" xfId="0" applyFill="1" applyBorder="1" applyProtection="1"/>
    <xf numFmtId="0" fontId="0" fillId="0" borderId="3" xfId="0" applyFill="1" applyBorder="1" applyProtection="1"/>
    <xf numFmtId="0" fontId="0" fillId="0" borderId="24" xfId="0" applyFill="1" applyBorder="1" applyAlignment="1" applyProtection="1">
      <alignment horizontal="center"/>
    </xf>
    <xf numFmtId="179" fontId="0" fillId="0" borderId="0" xfId="0" applyNumberFormat="1" applyFill="1" applyAlignment="1" applyProtection="1">
      <alignment horizontal="center"/>
    </xf>
    <xf numFmtId="0" fontId="0" fillId="0" borderId="11" xfId="0" applyFill="1" applyBorder="1" applyAlignment="1" applyProtection="1">
      <alignment horizontal="center"/>
    </xf>
    <xf numFmtId="0" fontId="0" fillId="0" borderId="12" xfId="0" applyFill="1" applyBorder="1" applyProtection="1"/>
    <xf numFmtId="0" fontId="0" fillId="0" borderId="2" xfId="0" applyFill="1" applyBorder="1" applyProtection="1"/>
    <xf numFmtId="0" fontId="36" fillId="0" borderId="30" xfId="0" applyFont="1" applyFill="1" applyBorder="1" applyAlignment="1" applyProtection="1"/>
    <xf numFmtId="0" fontId="36" fillId="0" borderId="0" xfId="0" applyFont="1" applyFill="1" applyBorder="1" applyAlignment="1" applyProtection="1">
      <alignment horizontal="right"/>
    </xf>
    <xf numFmtId="0" fontId="1" fillId="0" borderId="20" xfId="0" applyFont="1" applyFill="1" applyBorder="1" applyAlignment="1" applyProtection="1">
      <alignment horizontal="left"/>
    </xf>
    <xf numFmtId="0" fontId="4" fillId="0" borderId="21" xfId="0" applyFont="1" applyFill="1" applyBorder="1" applyAlignment="1" applyProtection="1">
      <alignment horizontal="right" indent="1"/>
    </xf>
    <xf numFmtId="178" fontId="1" fillId="0" borderId="21" xfId="1" applyNumberFormat="1" applyFont="1" applyFill="1" applyBorder="1" applyAlignment="1" applyProtection="1">
      <alignment horizontal="right"/>
    </xf>
    <xf numFmtId="0" fontId="1" fillId="0" borderId="22" xfId="0" applyFont="1" applyFill="1" applyBorder="1" applyProtection="1"/>
    <xf numFmtId="0" fontId="0" fillId="0" borderId="0" xfId="0" applyNumberFormat="1" applyFill="1" applyProtection="1"/>
    <xf numFmtId="0" fontId="4" fillId="0" borderId="20" xfId="0" applyNumberFormat="1" applyFont="1" applyFill="1" applyBorder="1" applyAlignment="1" applyProtection="1">
      <alignment horizontal="center"/>
    </xf>
    <xf numFmtId="0" fontId="37" fillId="0" borderId="21" xfId="0" applyNumberFormat="1" applyFont="1" applyFill="1" applyBorder="1" applyAlignment="1" applyProtection="1">
      <alignment horizontal="center"/>
    </xf>
    <xf numFmtId="0" fontId="4" fillId="0" borderId="21" xfId="0" applyNumberFormat="1" applyFont="1" applyFill="1" applyBorder="1" applyAlignment="1" applyProtection="1">
      <alignment horizontal="center"/>
    </xf>
    <xf numFmtId="0" fontId="4" fillId="0" borderId="22" xfId="0" applyNumberFormat="1" applyFont="1" applyFill="1" applyBorder="1" applyAlignment="1" applyProtection="1">
      <alignment horizontal="center"/>
    </xf>
    <xf numFmtId="165" fontId="36" fillId="0" borderId="0" xfId="0" applyNumberFormat="1" applyFont="1" applyFill="1" applyBorder="1" applyProtection="1"/>
    <xf numFmtId="0" fontId="0" fillId="0" borderId="0" xfId="0" applyFill="1" applyAlignment="1" applyProtection="1">
      <alignment horizontal="right"/>
    </xf>
    <xf numFmtId="0" fontId="21" fillId="0" borderId="0" xfId="0" applyFont="1" applyFill="1" applyBorder="1" applyAlignment="1" applyProtection="1">
      <alignment horizontal="right"/>
    </xf>
    <xf numFmtId="0" fontId="4" fillId="0" borderId="14" xfId="0" applyNumberFormat="1" applyFont="1" applyFill="1" applyBorder="1" applyAlignment="1" applyProtection="1">
      <alignment horizontal="left"/>
    </xf>
    <xf numFmtId="0" fontId="37" fillId="0" borderId="14" xfId="0" applyNumberFormat="1" applyFont="1" applyFill="1" applyBorder="1" applyAlignment="1" applyProtection="1">
      <alignment horizontal="center"/>
    </xf>
    <xf numFmtId="0" fontId="4" fillId="0" borderId="14" xfId="0" applyNumberFormat="1" applyFont="1" applyFill="1" applyBorder="1" applyAlignment="1" applyProtection="1">
      <alignment horizontal="center"/>
    </xf>
    <xf numFmtId="0" fontId="0" fillId="0" borderId="13" xfId="0" applyFill="1" applyBorder="1" applyAlignment="1" applyProtection="1">
      <alignment horizontal="right"/>
    </xf>
    <xf numFmtId="0" fontId="0" fillId="0" borderId="33" xfId="0" applyFill="1" applyBorder="1" applyAlignment="1" applyProtection="1">
      <alignment horizontal="right"/>
    </xf>
    <xf numFmtId="0" fontId="4" fillId="0" borderId="5" xfId="0" applyNumberFormat="1" applyFont="1" applyFill="1" applyBorder="1" applyAlignment="1" applyProtection="1">
      <alignment horizontal="center"/>
    </xf>
    <xf numFmtId="0" fontId="37" fillId="0" borderId="6" xfId="0" applyNumberFormat="1" applyFont="1" applyFill="1" applyBorder="1" applyAlignment="1" applyProtection="1">
      <alignment horizontal="center"/>
    </xf>
    <xf numFmtId="0" fontId="4" fillId="0" borderId="6" xfId="0" applyNumberFormat="1" applyFont="1" applyFill="1" applyBorder="1" applyAlignment="1" applyProtection="1">
      <alignment horizontal="center"/>
    </xf>
    <xf numFmtId="0" fontId="4" fillId="0" borderId="7" xfId="0" applyNumberFormat="1" applyFont="1" applyFill="1" applyBorder="1" applyAlignment="1" applyProtection="1">
      <alignment horizontal="center"/>
    </xf>
    <xf numFmtId="0" fontId="0" fillId="0" borderId="34" xfId="0" applyFill="1" applyBorder="1" applyAlignment="1" applyProtection="1">
      <alignment horizontal="right"/>
    </xf>
    <xf numFmtId="0" fontId="0" fillId="0" borderId="34" xfId="0" applyFill="1" applyBorder="1" applyAlignment="1" applyProtection="1">
      <alignment horizontal="left"/>
    </xf>
    <xf numFmtId="0" fontId="0" fillId="0" borderId="14" xfId="0" applyFill="1" applyBorder="1" applyAlignment="1" applyProtection="1">
      <alignment horizontal="center"/>
    </xf>
    <xf numFmtId="0" fontId="4" fillId="0" borderId="24" xfId="0" applyFont="1" applyFill="1" applyBorder="1" applyAlignment="1" applyProtection="1"/>
    <xf numFmtId="0" fontId="4" fillId="0" borderId="24" xfId="0" applyFont="1" applyFill="1" applyBorder="1" applyAlignment="1" applyProtection="1">
      <alignment horizontal="right"/>
    </xf>
    <xf numFmtId="0" fontId="4" fillId="0" borderId="24" xfId="0" applyFont="1" applyFill="1" applyBorder="1" applyAlignment="1" applyProtection="1">
      <alignment horizontal="center"/>
    </xf>
    <xf numFmtId="0" fontId="0" fillId="0" borderId="24" xfId="0" applyFill="1" applyBorder="1" applyAlignment="1" applyProtection="1">
      <alignment horizontal="right"/>
    </xf>
    <xf numFmtId="166" fontId="0" fillId="0" borderId="24" xfId="0" applyNumberFormat="1" applyFill="1" applyBorder="1" applyAlignment="1" applyProtection="1">
      <alignment horizontal="right"/>
    </xf>
    <xf numFmtId="0" fontId="0" fillId="0" borderId="3" xfId="0" applyFill="1" applyBorder="1" applyAlignment="1" applyProtection="1">
      <alignment horizontal="right"/>
    </xf>
    <xf numFmtId="0" fontId="0" fillId="0" borderId="35" xfId="0" applyFill="1" applyBorder="1" applyProtection="1"/>
    <xf numFmtId="0" fontId="1" fillId="0" borderId="36" xfId="0" applyFont="1" applyFill="1" applyBorder="1" applyAlignment="1" applyProtection="1">
      <alignment horizontal="center"/>
    </xf>
    <xf numFmtId="0" fontId="38" fillId="0" borderId="37" xfId="0" applyFont="1" applyFill="1" applyBorder="1" applyAlignment="1" applyProtection="1">
      <alignment horizontal="center"/>
    </xf>
    <xf numFmtId="0" fontId="1" fillId="0" borderId="37" xfId="0" applyFont="1" applyFill="1" applyBorder="1" applyAlignment="1" applyProtection="1">
      <alignment horizontal="center"/>
    </xf>
    <xf numFmtId="0" fontId="1" fillId="0" borderId="38" xfId="0" applyFont="1" applyFill="1" applyBorder="1" applyAlignment="1" applyProtection="1">
      <alignment horizontal="center"/>
    </xf>
    <xf numFmtId="177" fontId="0" fillId="0" borderId="6" xfId="1" applyNumberFormat="1" applyFont="1" applyFill="1" applyBorder="1" applyAlignment="1" applyProtection="1">
      <alignment horizontal="right"/>
    </xf>
    <xf numFmtId="179" fontId="0" fillId="0" borderId="6" xfId="1" applyNumberFormat="1" applyFont="1" applyFill="1" applyBorder="1" applyAlignment="1" applyProtection="1">
      <alignment horizontal="right"/>
    </xf>
    <xf numFmtId="164" fontId="0" fillId="0" borderId="6" xfId="1" applyNumberFormat="1" applyFont="1" applyFill="1" applyBorder="1" applyAlignment="1" applyProtection="1">
      <alignment horizontal="right"/>
    </xf>
    <xf numFmtId="179" fontId="0" fillId="0" borderId="7" xfId="1" applyNumberFormat="1" applyFont="1" applyFill="1" applyBorder="1" applyAlignment="1" applyProtection="1">
      <alignment horizontal="right"/>
    </xf>
    <xf numFmtId="0" fontId="4" fillId="0" borderId="0" xfId="0" applyFont="1" applyFill="1" applyBorder="1" applyAlignment="1" applyProtection="1"/>
    <xf numFmtId="0" fontId="4" fillId="0" borderId="0" xfId="0" applyFont="1" applyFill="1" applyBorder="1" applyAlignment="1" applyProtection="1">
      <alignment horizontal="center"/>
    </xf>
    <xf numFmtId="0" fontId="0" fillId="0" borderId="8" xfId="0" applyFill="1" applyBorder="1" applyAlignment="1" applyProtection="1">
      <alignment horizontal="right"/>
    </xf>
    <xf numFmtId="177" fontId="0" fillId="0" borderId="0" xfId="1" applyNumberFormat="1" applyFont="1" applyFill="1" applyBorder="1" applyAlignment="1" applyProtection="1">
      <alignment horizontal="right"/>
    </xf>
    <xf numFmtId="179" fontId="0" fillId="0" borderId="0" xfId="1" applyNumberFormat="1" applyFont="1" applyFill="1" applyBorder="1" applyAlignment="1" applyProtection="1">
      <alignment horizontal="right"/>
    </xf>
    <xf numFmtId="164" fontId="0" fillId="0" borderId="0" xfId="1" applyNumberFormat="1" applyFont="1" applyFill="1" applyBorder="1" applyAlignment="1" applyProtection="1">
      <alignment horizontal="right"/>
    </xf>
    <xf numFmtId="179" fontId="0" fillId="0" borderId="10" xfId="1" applyNumberFormat="1" applyFont="1" applyFill="1" applyBorder="1" applyAlignment="1" applyProtection="1">
      <alignment horizontal="right"/>
    </xf>
    <xf numFmtId="0" fontId="1" fillId="0" borderId="39" xfId="0" applyFont="1" applyFill="1" applyBorder="1" applyAlignment="1" applyProtection="1">
      <alignment horizontal="center"/>
    </xf>
    <xf numFmtId="0" fontId="38" fillId="0" borderId="40" xfId="0" applyFont="1" applyFill="1" applyBorder="1" applyAlignment="1" applyProtection="1">
      <alignment horizontal="center"/>
    </xf>
    <xf numFmtId="0" fontId="1" fillId="0" borderId="40" xfId="0" applyFont="1" applyFill="1" applyBorder="1" applyAlignment="1" applyProtection="1">
      <alignment horizontal="center"/>
    </xf>
    <xf numFmtId="0" fontId="1" fillId="0" borderId="41" xfId="0" applyFont="1" applyFill="1" applyBorder="1" applyAlignment="1" applyProtection="1">
      <alignment horizontal="center"/>
    </xf>
    <xf numFmtId="2" fontId="0" fillId="0" borderId="0" xfId="0" applyNumberFormat="1" applyFill="1" applyBorder="1" applyProtection="1"/>
    <xf numFmtId="180" fontId="0" fillId="0" borderId="0" xfId="0" applyNumberFormat="1" applyFill="1" applyProtection="1"/>
    <xf numFmtId="166" fontId="0" fillId="0" borderId="35" xfId="0" applyNumberFormat="1" applyFill="1" applyBorder="1" applyProtection="1"/>
    <xf numFmtId="0" fontId="1" fillId="0" borderId="42" xfId="0" applyFont="1" applyFill="1" applyBorder="1" applyAlignment="1" applyProtection="1">
      <alignment horizontal="center"/>
    </xf>
    <xf numFmtId="0" fontId="38" fillId="0" borderId="43" xfId="0" applyFont="1" applyFill="1" applyBorder="1" applyAlignment="1" applyProtection="1">
      <alignment horizontal="center"/>
    </xf>
    <xf numFmtId="0" fontId="1" fillId="0" borderId="43" xfId="0" applyFont="1" applyFill="1" applyBorder="1" applyAlignment="1" applyProtection="1">
      <alignment horizontal="center"/>
    </xf>
    <xf numFmtId="0" fontId="1" fillId="0" borderId="44" xfId="0" applyFont="1" applyFill="1" applyBorder="1" applyAlignment="1" applyProtection="1">
      <alignment horizontal="center"/>
    </xf>
    <xf numFmtId="0" fontId="1" fillId="0" borderId="45" xfId="0" applyFont="1" applyFill="1" applyBorder="1" applyAlignment="1" applyProtection="1">
      <alignment horizontal="center"/>
    </xf>
    <xf numFmtId="0" fontId="38" fillId="0" borderId="46" xfId="0" applyFont="1" applyFill="1" applyBorder="1" applyAlignment="1" applyProtection="1">
      <alignment horizontal="center"/>
    </xf>
    <xf numFmtId="0" fontId="1" fillId="0" borderId="46" xfId="0" applyFont="1" applyFill="1" applyBorder="1" applyAlignment="1" applyProtection="1">
      <alignment horizontal="center"/>
    </xf>
    <xf numFmtId="0" fontId="1" fillId="0" borderId="47" xfId="0" applyFont="1" applyFill="1" applyBorder="1" applyAlignment="1" applyProtection="1">
      <alignment horizontal="center"/>
    </xf>
    <xf numFmtId="166" fontId="1" fillId="0" borderId="21" xfId="0" applyNumberFormat="1" applyFont="1" applyFill="1" applyBorder="1" applyProtection="1"/>
    <xf numFmtId="0" fontId="0" fillId="0" borderId="21" xfId="0" applyFill="1" applyBorder="1" applyAlignment="1" applyProtection="1">
      <alignment horizontal="right"/>
    </xf>
    <xf numFmtId="177" fontId="0" fillId="0" borderId="21" xfId="1" applyNumberFormat="1" applyFont="1" applyFill="1" applyBorder="1" applyAlignment="1" applyProtection="1">
      <alignment horizontal="right"/>
    </xf>
    <xf numFmtId="179" fontId="0" fillId="0" borderId="21" xfId="1" applyNumberFormat="1" applyFont="1" applyFill="1" applyBorder="1" applyAlignment="1" applyProtection="1">
      <alignment horizontal="right"/>
    </xf>
    <xf numFmtId="164" fontId="0" fillId="0" borderId="21" xfId="1" applyNumberFormat="1" applyFont="1" applyFill="1" applyBorder="1" applyAlignment="1" applyProtection="1">
      <alignment horizontal="right"/>
    </xf>
    <xf numFmtId="179" fontId="0" fillId="0" borderId="22" xfId="1" applyNumberFormat="1" applyFont="1" applyFill="1" applyBorder="1" applyAlignment="1" applyProtection="1">
      <alignment horizontal="right"/>
    </xf>
    <xf numFmtId="165" fontId="4" fillId="0" borderId="0" xfId="0" applyNumberFormat="1" applyFont="1" applyFill="1" applyBorder="1" applyProtection="1"/>
    <xf numFmtId="0" fontId="21" fillId="0" borderId="0" xfId="0" applyFont="1" applyFill="1" applyAlignment="1" applyProtection="1">
      <alignment horizontal="right"/>
    </xf>
    <xf numFmtId="177" fontId="0" fillId="0" borderId="24" xfId="1" applyNumberFormat="1" applyFont="1" applyFill="1" applyBorder="1" applyAlignment="1" applyProtection="1">
      <alignment horizontal="right"/>
    </xf>
    <xf numFmtId="2" fontId="4" fillId="0" borderId="13" xfId="0" applyNumberFormat="1" applyFont="1" applyFill="1" applyBorder="1" applyProtection="1"/>
    <xf numFmtId="166" fontId="4" fillId="0" borderId="13" xfId="0" applyNumberFormat="1" applyFont="1" applyFill="1" applyBorder="1" applyProtection="1"/>
    <xf numFmtId="180" fontId="4" fillId="0" borderId="13" xfId="0" applyNumberFormat="1" applyFont="1" applyFill="1" applyBorder="1" applyProtection="1"/>
    <xf numFmtId="0" fontId="4" fillId="0" borderId="5" xfId="0" applyFont="1" applyFill="1" applyBorder="1" applyAlignment="1" applyProtection="1">
      <alignment horizontal="left"/>
    </xf>
    <xf numFmtId="0" fontId="4" fillId="0" borderId="6" xfId="0" applyFont="1" applyFill="1" applyBorder="1" applyProtection="1"/>
    <xf numFmtId="165" fontId="4" fillId="0" borderId="6" xfId="0" applyNumberFormat="1" applyFont="1" applyFill="1" applyBorder="1" applyProtection="1"/>
    <xf numFmtId="0" fontId="4" fillId="0" borderId="6" xfId="0" applyFont="1" applyFill="1" applyBorder="1" applyAlignment="1" applyProtection="1">
      <alignment horizontal="right"/>
    </xf>
    <xf numFmtId="177" fontId="4" fillId="0" borderId="0" xfId="1" applyNumberFormat="1" applyFont="1" applyFill="1" applyBorder="1" applyAlignment="1" applyProtection="1">
      <alignment horizontal="right"/>
    </xf>
    <xf numFmtId="177" fontId="4" fillId="0" borderId="0" xfId="1" applyNumberFormat="1" applyFont="1" applyFill="1" applyBorder="1" applyProtection="1"/>
    <xf numFmtId="0" fontId="39" fillId="0" borderId="28" xfId="0" applyFont="1" applyFill="1" applyBorder="1" applyProtection="1"/>
    <xf numFmtId="2" fontId="39" fillId="0" borderId="0" xfId="0" applyNumberFormat="1" applyFont="1" applyFill="1" applyBorder="1" applyProtection="1"/>
    <xf numFmtId="0" fontId="39" fillId="0" borderId="0" xfId="0" applyFont="1" applyFill="1" applyBorder="1" applyProtection="1"/>
    <xf numFmtId="166" fontId="39" fillId="0" borderId="0" xfId="0" applyNumberFormat="1" applyFont="1" applyFill="1" applyBorder="1" applyProtection="1"/>
    <xf numFmtId="181" fontId="39" fillId="0" borderId="0" xfId="0" applyNumberFormat="1" applyFont="1" applyFill="1" applyBorder="1" applyProtection="1"/>
    <xf numFmtId="0" fontId="40" fillId="0" borderId="32" xfId="0" applyFont="1" applyFill="1" applyBorder="1" applyProtection="1"/>
    <xf numFmtId="2" fontId="1" fillId="0" borderId="24" xfId="0" applyNumberFormat="1" applyFont="1" applyFill="1" applyBorder="1" applyProtection="1"/>
    <xf numFmtId="0" fontId="41" fillId="0" borderId="24" xfId="0" applyFont="1" applyFill="1" applyBorder="1" applyProtection="1"/>
    <xf numFmtId="179" fontId="42" fillId="0" borderId="24" xfId="0" applyNumberFormat="1" applyFont="1" applyFill="1" applyBorder="1" applyProtection="1"/>
    <xf numFmtId="179" fontId="1" fillId="0" borderId="24" xfId="0" applyNumberFormat="1" applyFont="1" applyFill="1" applyBorder="1" applyProtection="1"/>
    <xf numFmtId="0" fontId="4" fillId="0" borderId="9" xfId="0" applyFont="1" applyFill="1" applyBorder="1" applyAlignment="1" applyProtection="1">
      <alignment horizontal="left"/>
    </xf>
    <xf numFmtId="0" fontId="4" fillId="0" borderId="9" xfId="0" applyFont="1" applyFill="1" applyBorder="1" applyProtection="1"/>
    <xf numFmtId="0" fontId="4" fillId="0" borderId="20" xfId="0" applyFont="1" applyFill="1" applyBorder="1" applyProtection="1"/>
    <xf numFmtId="2" fontId="42" fillId="0" borderId="24" xfId="0" applyNumberFormat="1" applyFont="1" applyFill="1" applyBorder="1" applyProtection="1"/>
    <xf numFmtId="166" fontId="42" fillId="0" borderId="24" xfId="0" applyNumberFormat="1" applyFont="1" applyFill="1" applyBorder="1" applyProtection="1"/>
    <xf numFmtId="181" fontId="42" fillId="0" borderId="24" xfId="0" applyNumberFormat="1" applyFont="1" applyFill="1" applyBorder="1" applyProtection="1"/>
    <xf numFmtId="0" fontId="4" fillId="0" borderId="21" xfId="0" applyFont="1" applyFill="1" applyBorder="1" applyAlignment="1" applyProtection="1">
      <alignment horizontal="left" vertical="center"/>
    </xf>
    <xf numFmtId="0" fontId="4" fillId="0" borderId="22" xfId="0" applyFont="1" applyFill="1" applyBorder="1" applyAlignment="1" applyProtection="1">
      <alignment horizontal="center" vertical="center"/>
    </xf>
    <xf numFmtId="0" fontId="0" fillId="0" borderId="27" xfId="0" applyFill="1" applyBorder="1" applyProtection="1"/>
    <xf numFmtId="0" fontId="0" fillId="0" borderId="29" xfId="0" applyFill="1" applyBorder="1" applyAlignment="1" applyProtection="1">
      <alignment horizontal="right"/>
    </xf>
    <xf numFmtId="0" fontId="0" fillId="0" borderId="27" xfId="0" applyFill="1" applyBorder="1" applyAlignment="1" applyProtection="1">
      <alignment horizontal="left"/>
    </xf>
    <xf numFmtId="2" fontId="0" fillId="0" borderId="24" xfId="0" applyNumberFormat="1" applyFill="1" applyBorder="1" applyProtection="1"/>
    <xf numFmtId="2" fontId="0" fillId="0" borderId="3" xfId="0" applyNumberFormat="1" applyFill="1" applyBorder="1" applyProtection="1"/>
    <xf numFmtId="2" fontId="0" fillId="0" borderId="32" xfId="0" applyNumberFormat="1" applyFill="1" applyBorder="1" applyProtection="1"/>
    <xf numFmtId="0" fontId="0" fillId="0" borderId="4" xfId="0" applyFill="1" applyBorder="1" applyProtection="1"/>
    <xf numFmtId="165" fontId="0" fillId="0" borderId="35" xfId="0" applyNumberFormat="1" applyFill="1" applyBorder="1" applyProtection="1"/>
    <xf numFmtId="0" fontId="40" fillId="0" borderId="0" xfId="0" applyFont="1" applyFill="1" applyBorder="1" applyProtection="1"/>
    <xf numFmtId="2" fontId="42" fillId="0" borderId="0" xfId="0" applyNumberFormat="1" applyFont="1" applyFill="1" applyBorder="1" applyProtection="1"/>
    <xf numFmtId="174" fontId="17" fillId="0" borderId="6" xfId="3" applyNumberFormat="1" applyFont="1" applyFill="1" applyBorder="1" applyAlignment="1" applyProtection="1">
      <alignment vertical="center"/>
    </xf>
    <xf numFmtId="170" fontId="17" fillId="0" borderId="0" xfId="3" applyNumberFormat="1" applyFont="1" applyFill="1" applyBorder="1" applyAlignment="1" applyProtection="1">
      <alignment horizontal="right" vertical="center"/>
    </xf>
    <xf numFmtId="182" fontId="36" fillId="0" borderId="0" xfId="0" applyNumberFormat="1" applyFont="1" applyFill="1" applyAlignment="1" applyProtection="1">
      <alignment horizontal="right"/>
    </xf>
    <xf numFmtId="0" fontId="1" fillId="0" borderId="32" xfId="0" applyFont="1" applyFill="1" applyBorder="1" applyProtection="1"/>
    <xf numFmtId="165" fontId="0" fillId="0" borderId="24" xfId="0" applyNumberFormat="1" applyFill="1" applyBorder="1" applyProtection="1"/>
    <xf numFmtId="165" fontId="0" fillId="0" borderId="4" xfId="0" applyNumberFormat="1" applyFill="1" applyBorder="1" applyProtection="1"/>
    <xf numFmtId="0" fontId="4" fillId="0" borderId="48" xfId="0" applyFont="1" applyFill="1" applyBorder="1" applyProtection="1"/>
    <xf numFmtId="0" fontId="0" fillId="0" borderId="48" xfId="0" applyFill="1" applyBorder="1" applyProtection="1"/>
    <xf numFmtId="0" fontId="1" fillId="0" borderId="48" xfId="0" applyFont="1" applyFill="1" applyBorder="1" applyAlignment="1" applyProtection="1">
      <alignment horizontal="right"/>
    </xf>
    <xf numFmtId="0" fontId="1" fillId="0" borderId="48" xfId="0" applyFont="1" applyFill="1" applyBorder="1" applyProtection="1"/>
    <xf numFmtId="164" fontId="0" fillId="0" borderId="48" xfId="1" applyFont="1" applyFill="1" applyBorder="1" applyAlignment="1" applyProtection="1">
      <alignment horizontal="right"/>
    </xf>
    <xf numFmtId="0" fontId="1" fillId="0" borderId="49" xfId="0" applyFont="1" applyFill="1" applyBorder="1" applyProtection="1"/>
    <xf numFmtId="0" fontId="0" fillId="0" borderId="49" xfId="0" applyFill="1" applyBorder="1" applyProtection="1"/>
    <xf numFmtId="179" fontId="0" fillId="0" borderId="49" xfId="1" applyNumberFormat="1" applyFont="1" applyFill="1" applyBorder="1" applyProtection="1"/>
    <xf numFmtId="183" fontId="0" fillId="0" borderId="49" xfId="1" applyNumberFormat="1" applyFont="1" applyFill="1" applyBorder="1" applyProtection="1"/>
    <xf numFmtId="164" fontId="0" fillId="0" borderId="0" xfId="1" applyFont="1" applyFill="1" applyProtection="1"/>
    <xf numFmtId="0" fontId="0" fillId="0" borderId="48" xfId="0" applyFill="1" applyBorder="1" applyAlignment="1" applyProtection="1">
      <alignment horizontal="right"/>
    </xf>
    <xf numFmtId="179" fontId="0" fillId="0" borderId="0" xfId="1" applyNumberFormat="1" applyFont="1" applyFill="1" applyProtection="1"/>
    <xf numFmtId="183" fontId="0" fillId="0" borderId="0" xfId="1" applyNumberFormat="1" applyFont="1" applyFill="1" applyProtection="1"/>
    <xf numFmtId="179" fontId="0" fillId="0" borderId="24" xfId="1" applyNumberFormat="1" applyFont="1" applyFill="1" applyBorder="1" applyProtection="1"/>
    <xf numFmtId="183" fontId="0" fillId="0" borderId="24" xfId="1" applyNumberFormat="1" applyFont="1" applyFill="1" applyBorder="1" applyProtection="1"/>
    <xf numFmtId="179" fontId="4" fillId="0" borderId="0" xfId="1" applyNumberFormat="1" applyFont="1" applyFill="1" applyProtection="1"/>
    <xf numFmtId="183" fontId="4" fillId="0" borderId="0" xfId="1" applyNumberFormat="1" applyFont="1" applyFill="1" applyProtection="1"/>
    <xf numFmtId="179" fontId="4" fillId="0" borderId="48" xfId="1" applyNumberFormat="1" applyFont="1" applyFill="1" applyBorder="1" applyProtection="1"/>
    <xf numFmtId="183" fontId="4" fillId="0" borderId="48" xfId="1" applyNumberFormat="1" applyFont="1" applyFill="1" applyBorder="1" applyProtection="1"/>
    <xf numFmtId="177" fontId="0" fillId="0" borderId="0" xfId="0" applyNumberFormat="1" applyFill="1" applyBorder="1" applyProtection="1"/>
    <xf numFmtId="177" fontId="0" fillId="0" borderId="0" xfId="0" applyNumberFormat="1" applyFill="1" applyProtection="1"/>
    <xf numFmtId="164" fontId="0" fillId="0" borderId="6" xfId="1" applyNumberFormat="1" applyFont="1" applyFill="1" applyBorder="1" applyProtection="1"/>
    <xf numFmtId="0" fontId="0" fillId="0" borderId="7" xfId="0" quotePrefix="1" applyFill="1" applyBorder="1" applyProtection="1"/>
    <xf numFmtId="0" fontId="4" fillId="0" borderId="50" xfId="0" applyFont="1" applyFill="1" applyBorder="1" applyProtection="1"/>
    <xf numFmtId="0" fontId="0" fillId="0" borderId="51" xfId="0" applyFill="1" applyBorder="1" applyProtection="1"/>
    <xf numFmtId="0" fontId="0" fillId="0" borderId="52" xfId="0" applyFill="1" applyBorder="1" applyProtection="1"/>
    <xf numFmtId="183" fontId="0" fillId="0" borderId="0" xfId="1" applyNumberFormat="1" applyFont="1" applyFill="1" applyBorder="1" applyProtection="1"/>
    <xf numFmtId="183" fontId="1" fillId="0" borderId="0" xfId="1" applyNumberFormat="1" applyFill="1" applyBorder="1" applyProtection="1"/>
    <xf numFmtId="0" fontId="1" fillId="0" borderId="0" xfId="0" applyFont="1" applyFill="1" applyProtection="1"/>
    <xf numFmtId="179" fontId="0" fillId="0" borderId="0" xfId="1" applyNumberFormat="1" applyFont="1" applyFill="1" applyBorder="1" applyProtection="1"/>
    <xf numFmtId="0" fontId="0" fillId="0" borderId="53" xfId="0" applyFill="1" applyBorder="1" applyProtection="1"/>
    <xf numFmtId="0" fontId="0" fillId="0" borderId="54" xfId="0" applyFill="1" applyBorder="1" applyProtection="1"/>
    <xf numFmtId="0" fontId="0" fillId="0" borderId="55" xfId="0" applyFill="1" applyBorder="1" applyProtection="1"/>
    <xf numFmtId="0" fontId="0" fillId="0" borderId="56" xfId="0" applyFill="1" applyBorder="1" applyProtection="1"/>
    <xf numFmtId="0" fontId="0" fillId="0" borderId="57" xfId="0" applyFill="1" applyBorder="1" applyProtection="1"/>
    <xf numFmtId="179" fontId="1" fillId="0" borderId="0" xfId="1" applyNumberFormat="1" applyFont="1" applyFill="1" applyProtection="1"/>
    <xf numFmtId="179" fontId="0" fillId="0" borderId="21" xfId="1" applyNumberFormat="1" applyFont="1" applyFill="1" applyBorder="1" applyProtection="1"/>
    <xf numFmtId="166" fontId="0" fillId="0" borderId="0" xfId="0" applyNumberFormat="1" applyFill="1" applyProtection="1"/>
    <xf numFmtId="0" fontId="0" fillId="0" borderId="58" xfId="0" applyFill="1" applyBorder="1" applyProtection="1"/>
    <xf numFmtId="179" fontId="0" fillId="0" borderId="58" xfId="1" applyNumberFormat="1" applyFont="1" applyFill="1" applyBorder="1" applyProtection="1"/>
    <xf numFmtId="183" fontId="0" fillId="0" borderId="58" xfId="1" applyNumberFormat="1" applyFont="1" applyFill="1" applyBorder="1" applyProtection="1"/>
    <xf numFmtId="184" fontId="0" fillId="0" borderId="0" xfId="0" applyNumberFormat="1" applyFill="1" applyProtection="1"/>
    <xf numFmtId="179" fontId="0" fillId="0" borderId="48" xfId="1" applyNumberFormat="1" applyFont="1" applyFill="1" applyBorder="1" applyProtection="1"/>
    <xf numFmtId="183" fontId="0" fillId="0" borderId="48" xfId="1" applyNumberFormat="1" applyFont="1" applyFill="1" applyBorder="1" applyProtection="1"/>
    <xf numFmtId="183" fontId="0" fillId="0" borderId="0" xfId="0" applyNumberFormat="1" applyFill="1" applyBorder="1" applyProtection="1"/>
    <xf numFmtId="183" fontId="0" fillId="0" borderId="0" xfId="0" applyNumberFormat="1" applyFill="1" applyProtection="1"/>
    <xf numFmtId="183" fontId="0" fillId="0" borderId="48" xfId="1" applyNumberFormat="1" applyFont="1" applyFill="1" applyBorder="1" applyAlignment="1" applyProtection="1">
      <alignment horizontal="right"/>
    </xf>
    <xf numFmtId="177" fontId="0" fillId="0" borderId="6" xfId="1" applyNumberFormat="1" applyFont="1" applyFill="1" applyBorder="1" applyProtection="1"/>
    <xf numFmtId="0" fontId="36" fillId="0" borderId="0" xfId="0" applyFont="1" applyFill="1" applyProtection="1"/>
    <xf numFmtId="183" fontId="0" fillId="0" borderId="21" xfId="1" applyNumberFormat="1" applyFont="1" applyFill="1" applyBorder="1" applyProtection="1"/>
    <xf numFmtId="185" fontId="0" fillId="0" borderId="0" xfId="0" applyNumberFormat="1" applyFill="1" applyProtection="1"/>
    <xf numFmtId="0" fontId="0" fillId="0" borderId="59" xfId="0" applyFill="1" applyBorder="1" applyProtection="1"/>
    <xf numFmtId="0" fontId="0" fillId="0" borderId="60" xfId="0" applyFill="1" applyBorder="1" applyProtection="1"/>
    <xf numFmtId="0" fontId="0" fillId="0" borderId="61" xfId="0" applyFill="1" applyBorder="1" applyProtection="1"/>
    <xf numFmtId="0" fontId="0" fillId="0" borderId="62" xfId="0" applyFill="1" applyBorder="1" applyProtection="1"/>
    <xf numFmtId="183" fontId="0" fillId="0" borderId="0" xfId="1" applyNumberFormat="1" applyFont="1" applyFill="1" applyAlignment="1" applyProtection="1">
      <alignment horizontal="right"/>
    </xf>
    <xf numFmtId="165" fontId="0" fillId="0" borderId="0" xfId="0" applyNumberFormat="1" applyFill="1" applyProtection="1"/>
    <xf numFmtId="0" fontId="0" fillId="0" borderId="63" xfId="0" applyFill="1" applyBorder="1" applyProtection="1"/>
    <xf numFmtId="0" fontId="0" fillId="0" borderId="64" xfId="0" applyFill="1" applyBorder="1" applyProtection="1"/>
    <xf numFmtId="0" fontId="2" fillId="0" borderId="0" xfId="6" applyFont="1" applyFill="1" applyBorder="1" applyAlignment="1" applyProtection="1">
      <alignment horizontal="left"/>
    </xf>
    <xf numFmtId="0" fontId="16" fillId="0" borderId="5" xfId="0" applyNumberFormat="1" applyFont="1" applyFill="1" applyBorder="1" applyAlignment="1" applyProtection="1">
      <alignment horizontal="left" vertical="center"/>
    </xf>
    <xf numFmtId="168" fontId="16" fillId="0" borderId="6" xfId="0" applyNumberFormat="1" applyFont="1" applyFill="1" applyBorder="1" applyAlignment="1" applyProtection="1">
      <alignment vertical="center"/>
    </xf>
    <xf numFmtId="0" fontId="16" fillId="0" borderId="20" xfId="0" applyNumberFormat="1" applyFont="1" applyFill="1" applyBorder="1" applyAlignment="1" applyProtection="1">
      <alignment horizontal="left" vertical="center"/>
    </xf>
    <xf numFmtId="168" fontId="16" fillId="0" borderId="21" xfId="0" applyNumberFormat="1" applyFont="1" applyFill="1" applyBorder="1" applyAlignment="1" applyProtection="1">
      <alignment vertical="center"/>
    </xf>
    <xf numFmtId="169" fontId="17" fillId="0" borderId="5" xfId="0" applyNumberFormat="1" applyFont="1" applyFill="1" applyBorder="1" applyAlignment="1" applyProtection="1">
      <alignment vertical="center"/>
    </xf>
    <xf numFmtId="170" fontId="17" fillId="0" borderId="6" xfId="3" applyNumberFormat="1" applyFont="1" applyFill="1" applyBorder="1" applyAlignment="1" applyProtection="1">
      <alignment vertical="center"/>
    </xf>
    <xf numFmtId="0" fontId="4" fillId="0" borderId="6" xfId="0" applyFont="1" applyFill="1" applyBorder="1" applyAlignment="1" applyProtection="1">
      <alignment horizontal="left" vertical="center" indent="1"/>
    </xf>
    <xf numFmtId="169" fontId="4" fillId="0" borderId="6" xfId="0" applyNumberFormat="1" applyFont="1" applyFill="1" applyBorder="1" applyAlignment="1" applyProtection="1">
      <alignment horizontal="left" vertical="center"/>
    </xf>
    <xf numFmtId="0" fontId="4" fillId="0" borderId="0" xfId="0" applyFont="1" applyFill="1" applyBorder="1" applyAlignment="1" applyProtection="1">
      <alignment horizontal="left" vertical="center" indent="1"/>
    </xf>
    <xf numFmtId="169" fontId="4" fillId="0" borderId="0" xfId="0" applyNumberFormat="1" applyFont="1" applyFill="1" applyBorder="1" applyAlignment="1" applyProtection="1">
      <alignment horizontal="left" vertical="center"/>
    </xf>
    <xf numFmtId="169" fontId="17" fillId="0" borderId="20" xfId="0" applyNumberFormat="1" applyFont="1" applyFill="1" applyBorder="1" applyAlignment="1" applyProtection="1">
      <alignment vertical="center"/>
    </xf>
    <xf numFmtId="170" fontId="17" fillId="0" borderId="21" xfId="3" applyNumberFormat="1" applyFont="1" applyFill="1" applyBorder="1" applyAlignment="1" applyProtection="1">
      <alignment vertical="center"/>
    </xf>
    <xf numFmtId="0" fontId="4" fillId="0" borderId="21" xfId="0" applyFont="1" applyFill="1" applyBorder="1" applyAlignment="1" applyProtection="1">
      <alignment horizontal="left" vertical="center" indent="1"/>
    </xf>
    <xf numFmtId="169" fontId="4" fillId="0" borderId="21" xfId="0" applyNumberFormat="1" applyFont="1" applyFill="1" applyBorder="1" applyAlignment="1" applyProtection="1">
      <alignment horizontal="left" vertical="center"/>
    </xf>
    <xf numFmtId="169" fontId="21" fillId="0" borderId="0" xfId="0" applyNumberFormat="1" applyFont="1" applyFill="1" applyBorder="1" applyAlignment="1" applyProtection="1">
      <alignment horizontal="left" vertical="center"/>
    </xf>
    <xf numFmtId="4" fontId="1" fillId="0" borderId="0" xfId="4" applyNumberFormat="1" applyFont="1" applyFill="1" applyProtection="1"/>
    <xf numFmtId="0" fontId="4" fillId="0" borderId="0" xfId="4" applyFont="1" applyFill="1" applyAlignment="1" applyProtection="1">
      <alignment horizontal="center"/>
    </xf>
    <xf numFmtId="176" fontId="1" fillId="0" borderId="0" xfId="4" applyNumberFormat="1" applyFont="1" applyFill="1" applyBorder="1" applyProtection="1"/>
    <xf numFmtId="0" fontId="1" fillId="0" borderId="54" xfId="4" applyFont="1" applyFill="1" applyBorder="1" applyAlignment="1" applyProtection="1">
      <alignment horizontal="left"/>
    </xf>
    <xf numFmtId="0" fontId="4" fillId="0" borderId="0" xfId="4" applyFont="1" applyFill="1" applyAlignment="1" applyProtection="1">
      <alignment horizontal="left"/>
    </xf>
    <xf numFmtId="0" fontId="1" fillId="0" borderId="0" xfId="4" applyFont="1" applyFill="1" applyAlignment="1" applyProtection="1">
      <alignment horizontal="centerContinuous"/>
    </xf>
    <xf numFmtId="0" fontId="1" fillId="0" borderId="0" xfId="4" applyFont="1" applyFill="1" applyBorder="1" applyProtection="1"/>
    <xf numFmtId="0" fontId="4" fillId="0" borderId="54" xfId="4" applyFont="1" applyFill="1" applyBorder="1" applyAlignment="1" applyProtection="1">
      <alignment horizontal="left"/>
    </xf>
    <xf numFmtId="0" fontId="1" fillId="0" borderId="0" xfId="4" applyFont="1" applyFill="1" applyBorder="1" applyAlignment="1" applyProtection="1">
      <alignment horizontal="left"/>
    </xf>
    <xf numFmtId="0" fontId="1" fillId="0" borderId="0" xfId="4" applyFont="1" applyFill="1" applyBorder="1" applyAlignment="1" applyProtection="1"/>
    <xf numFmtId="179" fontId="4" fillId="0" borderId="0" xfId="1" applyNumberFormat="1" applyFont="1" applyFill="1" applyBorder="1" applyProtection="1"/>
    <xf numFmtId="0" fontId="0" fillId="0" borderId="66" xfId="0" applyFill="1" applyBorder="1" applyProtection="1"/>
    <xf numFmtId="0" fontId="0" fillId="0" borderId="67" xfId="0" applyFill="1" applyBorder="1" applyProtection="1"/>
    <xf numFmtId="0" fontId="39" fillId="0" borderId="0" xfId="0" applyFont="1" applyFill="1" applyBorder="1" applyAlignment="1" applyProtection="1">
      <alignment horizontal="left"/>
    </xf>
    <xf numFmtId="0" fontId="5" fillId="0" borderId="5" xfId="0" applyFont="1" applyFill="1" applyBorder="1" applyProtection="1"/>
    <xf numFmtId="0" fontId="36" fillId="0" borderId="5" xfId="0" applyFont="1" applyFill="1" applyBorder="1" applyAlignment="1" applyProtection="1">
      <alignment horizontal="right"/>
    </xf>
    <xf numFmtId="0" fontId="36" fillId="0" borderId="7" xfId="0" applyFont="1" applyFill="1" applyBorder="1" applyProtection="1"/>
    <xf numFmtId="0" fontId="4" fillId="0" borderId="11" xfId="0" applyFont="1" applyFill="1" applyBorder="1" applyAlignment="1" applyProtection="1">
      <alignment horizontal="right"/>
    </xf>
    <xf numFmtId="0" fontId="4" fillId="0" borderId="2" xfId="0" applyFont="1" applyFill="1" applyBorder="1" applyProtection="1"/>
    <xf numFmtId="0" fontId="4" fillId="0" borderId="11"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11" xfId="0" applyFont="1" applyFill="1" applyBorder="1" applyProtection="1"/>
    <xf numFmtId="0" fontId="4" fillId="0" borderId="12" xfId="0" applyFont="1" applyFill="1" applyBorder="1" applyProtection="1"/>
    <xf numFmtId="0" fontId="1" fillId="0" borderId="9" xfId="0" applyFont="1" applyFill="1" applyBorder="1" applyProtection="1"/>
    <xf numFmtId="177" fontId="1" fillId="0" borderId="0" xfId="1" applyNumberFormat="1" applyFill="1" applyBorder="1" applyProtection="1"/>
    <xf numFmtId="0" fontId="36" fillId="0" borderId="0" xfId="0" applyFont="1" applyFill="1" applyBorder="1" applyProtection="1"/>
    <xf numFmtId="177" fontId="36" fillId="0" borderId="9" xfId="1" applyNumberFormat="1" applyFont="1" applyFill="1" applyBorder="1" applyProtection="1"/>
    <xf numFmtId="0" fontId="36" fillId="0" borderId="10" xfId="0" applyFont="1" applyFill="1" applyBorder="1" applyProtection="1"/>
    <xf numFmtId="177" fontId="0" fillId="0" borderId="1" xfId="1" applyNumberFormat="1" applyFont="1" applyFill="1" applyBorder="1" applyProtection="1"/>
    <xf numFmtId="177" fontId="0" fillId="0" borderId="1" xfId="1" applyNumberFormat="1" applyFont="1" applyFill="1" applyBorder="1" applyAlignment="1" applyProtection="1">
      <alignment horizontal="right"/>
    </xf>
    <xf numFmtId="0" fontId="0" fillId="0" borderId="1" xfId="0" applyFill="1" applyBorder="1" applyAlignment="1" applyProtection="1">
      <alignment horizontal="right"/>
    </xf>
    <xf numFmtId="0" fontId="0" fillId="0" borderId="11" xfId="0" applyFill="1" applyBorder="1" applyAlignment="1" applyProtection="1">
      <alignment horizontal="right"/>
    </xf>
    <xf numFmtId="0" fontId="0" fillId="0" borderId="2" xfId="0" applyFill="1" applyBorder="1" applyAlignment="1" applyProtection="1">
      <alignment horizontal="right"/>
    </xf>
    <xf numFmtId="164" fontId="0" fillId="0" borderId="1" xfId="1" applyFont="1" applyFill="1" applyBorder="1" applyAlignment="1" applyProtection="1">
      <alignment horizontal="right"/>
    </xf>
    <xf numFmtId="0" fontId="36" fillId="0" borderId="9" xfId="0" applyFont="1" applyFill="1" applyBorder="1" applyAlignment="1" applyProtection="1">
      <alignment horizontal="right"/>
    </xf>
    <xf numFmtId="0" fontId="0" fillId="0" borderId="68" xfId="0" applyFill="1" applyBorder="1" applyProtection="1"/>
    <xf numFmtId="0" fontId="4" fillId="0" borderId="48" xfId="0" applyFont="1" applyFill="1" applyBorder="1" applyAlignment="1" applyProtection="1">
      <alignment horizontal="right"/>
    </xf>
    <xf numFmtId="0" fontId="4" fillId="0" borderId="69" xfId="0" applyFont="1" applyFill="1" applyBorder="1" applyAlignment="1" applyProtection="1">
      <alignment horizontal="right"/>
    </xf>
    <xf numFmtId="0" fontId="36" fillId="0" borderId="23" xfId="0" applyFont="1" applyFill="1" applyBorder="1" applyAlignment="1" applyProtection="1">
      <alignment horizontal="right"/>
    </xf>
    <xf numFmtId="0" fontId="36" fillId="0" borderId="25" xfId="0" applyFont="1" applyFill="1" applyBorder="1" applyAlignment="1" applyProtection="1">
      <alignment horizontal="right"/>
    </xf>
    <xf numFmtId="179" fontId="0" fillId="0" borderId="0" xfId="0" applyNumberFormat="1" applyFill="1" applyBorder="1" applyProtection="1"/>
    <xf numFmtId="180" fontId="0" fillId="0" borderId="0" xfId="0" applyNumberFormat="1" applyFill="1" applyBorder="1" applyProtection="1"/>
    <xf numFmtId="186" fontId="0" fillId="0" borderId="0" xfId="0" applyNumberFormat="1" applyFill="1" applyBorder="1" applyProtection="1"/>
    <xf numFmtId="187" fontId="0" fillId="0" borderId="0" xfId="0" applyNumberFormat="1" applyFill="1" applyBorder="1" applyProtection="1"/>
    <xf numFmtId="187" fontId="0" fillId="0" borderId="10" xfId="0" applyNumberFormat="1" applyFill="1" applyBorder="1" applyProtection="1"/>
    <xf numFmtId="179" fontId="36" fillId="0" borderId="9" xfId="1" applyNumberFormat="1" applyFont="1" applyFill="1" applyBorder="1" applyProtection="1"/>
    <xf numFmtId="179" fontId="36" fillId="0" borderId="10" xfId="1" applyNumberFormat="1" applyFont="1" applyFill="1" applyBorder="1" applyProtection="1"/>
    <xf numFmtId="180" fontId="0" fillId="0" borderId="8" xfId="0" applyNumberFormat="1" applyFill="1" applyBorder="1" applyAlignment="1" applyProtection="1">
      <alignment horizontal="right"/>
    </xf>
    <xf numFmtId="0" fontId="0" fillId="0" borderId="0" xfId="0" applyNumberFormat="1" applyFill="1" applyBorder="1" applyProtection="1"/>
    <xf numFmtId="0" fontId="0" fillId="0" borderId="23" xfId="0" applyFill="1" applyBorder="1" applyProtection="1"/>
    <xf numFmtId="179" fontId="0" fillId="0" borderId="24" xfId="0" applyNumberFormat="1" applyFill="1" applyBorder="1" applyProtection="1"/>
    <xf numFmtId="180" fontId="0" fillId="0" borderId="24" xfId="0" applyNumberFormat="1" applyFill="1" applyBorder="1" applyProtection="1"/>
    <xf numFmtId="186" fontId="0" fillId="0" borderId="24" xfId="0" applyNumberFormat="1" applyFill="1" applyBorder="1" applyProtection="1"/>
    <xf numFmtId="177" fontId="1" fillId="0" borderId="24" xfId="1" applyNumberFormat="1" applyFill="1" applyBorder="1" applyProtection="1"/>
    <xf numFmtId="187" fontId="0" fillId="0" borderId="24" xfId="0" applyNumberFormat="1" applyFill="1" applyBorder="1" applyProtection="1"/>
    <xf numFmtId="187" fontId="0" fillId="0" borderId="25" xfId="0" applyNumberFormat="1" applyFill="1" applyBorder="1" applyProtection="1"/>
    <xf numFmtId="179" fontId="36" fillId="0" borderId="23" xfId="1" applyNumberFormat="1" applyFont="1" applyFill="1" applyBorder="1" applyProtection="1"/>
    <xf numFmtId="179" fontId="36" fillId="0" borderId="25" xfId="1" applyNumberFormat="1" applyFont="1" applyFill="1" applyBorder="1" applyProtection="1"/>
    <xf numFmtId="179" fontId="4" fillId="0" borderId="0" xfId="0" applyNumberFormat="1" applyFont="1" applyFill="1" applyBorder="1" applyProtection="1"/>
    <xf numFmtId="2" fontId="4" fillId="0" borderId="0" xfId="0" applyNumberFormat="1" applyFont="1" applyFill="1" applyBorder="1" applyProtection="1"/>
    <xf numFmtId="186" fontId="4" fillId="0" borderId="0" xfId="0" applyNumberFormat="1" applyFont="1" applyFill="1" applyBorder="1" applyProtection="1"/>
    <xf numFmtId="187" fontId="4" fillId="0" borderId="0" xfId="0" applyNumberFormat="1" applyFont="1" applyFill="1" applyBorder="1" applyProtection="1"/>
    <xf numFmtId="187" fontId="4" fillId="0" borderId="10" xfId="0" applyNumberFormat="1" applyFont="1" applyFill="1" applyBorder="1" applyProtection="1"/>
    <xf numFmtId="180" fontId="1" fillId="0" borderId="0" xfId="0" applyNumberFormat="1" applyFont="1" applyFill="1" applyBorder="1" applyProtection="1"/>
    <xf numFmtId="2" fontId="0" fillId="0" borderId="48" xfId="0" applyNumberFormat="1" applyFill="1" applyBorder="1" applyProtection="1"/>
    <xf numFmtId="179" fontId="0" fillId="0" borderId="48" xfId="0" applyNumberFormat="1" applyFill="1" applyBorder="1" applyProtection="1"/>
    <xf numFmtId="188" fontId="36" fillId="0" borderId="48" xfId="1" applyNumberFormat="1" applyFont="1" applyFill="1" applyBorder="1" applyProtection="1"/>
    <xf numFmtId="177" fontId="1" fillId="0" borderId="48" xfId="1" applyNumberFormat="1" applyFill="1" applyBorder="1" applyProtection="1"/>
    <xf numFmtId="187" fontId="0" fillId="0" borderId="48" xfId="0" applyNumberFormat="1" applyFill="1" applyBorder="1" applyProtection="1"/>
    <xf numFmtId="187" fontId="0" fillId="0" borderId="69" xfId="0" applyNumberFormat="1" applyFill="1" applyBorder="1" applyProtection="1"/>
    <xf numFmtId="179" fontId="36" fillId="0" borderId="9" xfId="0" applyNumberFormat="1" applyFont="1" applyFill="1" applyBorder="1" applyProtection="1"/>
    <xf numFmtId="0" fontId="4" fillId="0" borderId="20" xfId="1" applyNumberFormat="1" applyFont="1" applyFill="1" applyBorder="1" applyAlignment="1" applyProtection="1">
      <alignment horizontal="left"/>
    </xf>
    <xf numFmtId="177" fontId="1" fillId="0" borderId="21" xfId="1" applyNumberFormat="1" applyFill="1" applyBorder="1" applyProtection="1"/>
    <xf numFmtId="179" fontId="4" fillId="0" borderId="21" xfId="0" applyNumberFormat="1" applyFont="1" applyFill="1" applyBorder="1" applyProtection="1"/>
    <xf numFmtId="188" fontId="39" fillId="0" borderId="21" xfId="1" applyNumberFormat="1" applyFont="1" applyFill="1" applyBorder="1" applyProtection="1"/>
    <xf numFmtId="186" fontId="4" fillId="0" borderId="21" xfId="0" applyNumberFormat="1" applyFont="1" applyFill="1" applyBorder="1" applyProtection="1"/>
    <xf numFmtId="187" fontId="4" fillId="0" borderId="21" xfId="0" applyNumberFormat="1" applyFont="1" applyFill="1" applyBorder="1" applyProtection="1"/>
    <xf numFmtId="187" fontId="4" fillId="0" borderId="22" xfId="0" applyNumberFormat="1" applyFont="1" applyFill="1" applyBorder="1" applyProtection="1"/>
    <xf numFmtId="179" fontId="36" fillId="0" borderId="10" xfId="0" applyNumberFormat="1" applyFont="1" applyFill="1" applyBorder="1" applyProtection="1"/>
    <xf numFmtId="180" fontId="0" fillId="0" borderId="3" xfId="0" applyNumberFormat="1" applyFill="1" applyBorder="1" applyAlignment="1" applyProtection="1">
      <alignment horizontal="right"/>
    </xf>
    <xf numFmtId="164" fontId="1" fillId="0" borderId="0" xfId="1" applyFill="1" applyBorder="1" applyProtection="1"/>
    <xf numFmtId="0" fontId="36" fillId="0" borderId="9" xfId="0" applyFont="1" applyFill="1" applyBorder="1" applyProtection="1"/>
    <xf numFmtId="164" fontId="0" fillId="0" borderId="0" xfId="0" applyNumberFormat="1" applyFill="1" applyBorder="1" applyProtection="1"/>
    <xf numFmtId="3" fontId="36" fillId="0" borderId="9" xfId="0" applyNumberFormat="1" applyFont="1" applyFill="1" applyBorder="1" applyProtection="1"/>
    <xf numFmtId="189" fontId="0" fillId="0" borderId="0" xfId="2" applyNumberFormat="1" applyFont="1" applyFill="1" applyBorder="1" applyProtection="1"/>
    <xf numFmtId="1" fontId="0" fillId="0" borderId="0" xfId="0" applyNumberFormat="1" applyFill="1" applyBorder="1" applyProtection="1"/>
    <xf numFmtId="164" fontId="1" fillId="0" borderId="0" xfId="1" applyNumberFormat="1" applyFont="1" applyFill="1" applyBorder="1" applyProtection="1"/>
    <xf numFmtId="3" fontId="36" fillId="0" borderId="20" xfId="0" applyNumberFormat="1" applyFont="1" applyFill="1" applyBorder="1" applyProtection="1"/>
    <xf numFmtId="0" fontId="36" fillId="0" borderId="22" xfId="0" applyFont="1" applyFill="1" applyBorder="1" applyProtection="1"/>
    <xf numFmtId="0" fontId="6" fillId="0" borderId="12" xfId="0" applyFont="1" applyFill="1" applyBorder="1" applyProtection="1"/>
    <xf numFmtId="191" fontId="0" fillId="0" borderId="0" xfId="0" applyNumberFormat="1" applyFill="1" applyBorder="1" applyProtection="1"/>
    <xf numFmtId="176" fontId="0" fillId="0" borderId="0" xfId="0" applyNumberFormat="1" applyFill="1" applyProtection="1"/>
    <xf numFmtId="177" fontId="0" fillId="0" borderId="10" xfId="1" applyNumberFormat="1" applyFont="1" applyFill="1" applyBorder="1" applyAlignment="1" applyProtection="1">
      <alignment horizontal="right"/>
    </xf>
    <xf numFmtId="1" fontId="0" fillId="0" borderId="9" xfId="0" applyNumberFormat="1" applyFill="1" applyBorder="1" applyAlignment="1" applyProtection="1">
      <alignment horizontal="left"/>
    </xf>
    <xf numFmtId="183" fontId="0" fillId="0" borderId="0" xfId="1" applyNumberFormat="1" applyFont="1" applyFill="1" applyBorder="1" applyAlignment="1" applyProtection="1">
      <alignment horizontal="right"/>
    </xf>
    <xf numFmtId="1" fontId="0" fillId="0" borderId="0" xfId="0" applyNumberFormat="1" applyFill="1" applyBorder="1" applyAlignment="1" applyProtection="1">
      <alignment horizontal="left"/>
    </xf>
    <xf numFmtId="183" fontId="0" fillId="0" borderId="10" xfId="0" applyNumberFormat="1" applyFill="1" applyBorder="1" applyProtection="1"/>
    <xf numFmtId="0" fontId="43" fillId="0" borderId="9" xfId="0" applyFont="1" applyFill="1" applyBorder="1" applyProtection="1"/>
    <xf numFmtId="0" fontId="43" fillId="0" borderId="0" xfId="0" applyFont="1" applyFill="1" applyBorder="1" applyProtection="1"/>
    <xf numFmtId="183" fontId="0" fillId="0" borderId="10" xfId="1" applyNumberFormat="1" applyFont="1" applyFill="1" applyBorder="1" applyAlignment="1" applyProtection="1">
      <alignment horizontal="right"/>
    </xf>
    <xf numFmtId="0" fontId="0" fillId="0" borderId="74" xfId="0" applyFill="1" applyBorder="1" applyProtection="1"/>
    <xf numFmtId="176" fontId="0" fillId="0" borderId="10" xfId="0" applyNumberFormat="1" applyFill="1" applyBorder="1" applyProtection="1"/>
    <xf numFmtId="192" fontId="0" fillId="0" borderId="0" xfId="0" applyNumberFormat="1" applyFill="1" applyBorder="1" applyProtection="1"/>
    <xf numFmtId="10" fontId="1" fillId="0" borderId="0" xfId="2" applyNumberFormat="1" applyFont="1" applyFill="1" applyBorder="1" applyProtection="1"/>
    <xf numFmtId="10" fontId="1" fillId="0" borderId="10" xfId="2" applyNumberFormat="1" applyFont="1" applyFill="1" applyBorder="1" applyProtection="1"/>
    <xf numFmtId="177" fontId="1" fillId="0" borderId="0" xfId="1" applyNumberFormat="1" applyFont="1" applyFill="1" applyBorder="1" applyAlignment="1" applyProtection="1">
      <alignment horizontal="right"/>
    </xf>
    <xf numFmtId="177" fontId="1" fillId="0" borderId="10" xfId="1" applyNumberFormat="1" applyFont="1" applyFill="1" applyBorder="1" applyAlignment="1" applyProtection="1">
      <alignment horizontal="right"/>
    </xf>
    <xf numFmtId="177" fontId="1" fillId="0" borderId="0" xfId="0" applyNumberFormat="1" applyFont="1" applyFill="1" applyBorder="1" applyProtection="1"/>
    <xf numFmtId="177" fontId="1" fillId="0" borderId="10" xfId="0" applyNumberFormat="1" applyFont="1" applyFill="1" applyBorder="1" applyProtection="1"/>
    <xf numFmtId="0" fontId="1" fillId="0" borderId="20" xfId="0" applyFont="1" applyFill="1" applyBorder="1" applyAlignment="1" applyProtection="1">
      <alignment horizontal="right"/>
    </xf>
    <xf numFmtId="10" fontId="1" fillId="0" borderId="21" xfId="2" applyNumberFormat="1" applyFont="1" applyFill="1" applyBorder="1" applyProtection="1"/>
    <xf numFmtId="0" fontId="1" fillId="0" borderId="21" xfId="0" applyFont="1" applyFill="1" applyBorder="1" applyProtection="1"/>
    <xf numFmtId="0" fontId="1" fillId="0" borderId="21" xfId="0" applyFont="1" applyFill="1" applyBorder="1" applyAlignment="1" applyProtection="1">
      <alignment horizontal="right"/>
    </xf>
    <xf numFmtId="10" fontId="1" fillId="0" borderId="22" xfId="2" applyNumberFormat="1" applyFont="1" applyFill="1" applyBorder="1" applyProtection="1"/>
    <xf numFmtId="0" fontId="4" fillId="0" borderId="68" xfId="0" applyFont="1" applyFill="1" applyBorder="1" applyProtection="1"/>
    <xf numFmtId="164" fontId="4" fillId="0" borderId="48" xfId="1" applyFont="1" applyFill="1" applyBorder="1" applyAlignment="1" applyProtection="1">
      <alignment horizontal="right"/>
    </xf>
    <xf numFmtId="164" fontId="4" fillId="0" borderId="69" xfId="1" applyFont="1" applyFill="1" applyBorder="1" applyAlignment="1" applyProtection="1">
      <alignment horizontal="right"/>
    </xf>
    <xf numFmtId="177" fontId="0" fillId="0" borderId="10" xfId="1" applyNumberFormat="1" applyFont="1" applyFill="1" applyBorder="1" applyProtection="1"/>
    <xf numFmtId="164" fontId="0" fillId="0" borderId="0" xfId="1" applyFont="1" applyFill="1" applyBorder="1" applyProtection="1"/>
    <xf numFmtId="164" fontId="0" fillId="0" borderId="10" xfId="1" applyFont="1" applyFill="1" applyBorder="1" applyProtection="1"/>
    <xf numFmtId="183" fontId="0" fillId="0" borderId="10" xfId="1" applyNumberFormat="1" applyFont="1" applyFill="1" applyBorder="1" applyProtection="1"/>
    <xf numFmtId="179" fontId="0" fillId="0" borderId="10" xfId="1" applyNumberFormat="1" applyFont="1" applyFill="1" applyBorder="1" applyProtection="1"/>
    <xf numFmtId="179" fontId="0" fillId="0" borderId="69" xfId="1" applyNumberFormat="1" applyFont="1" applyFill="1" applyBorder="1" applyProtection="1"/>
    <xf numFmtId="0" fontId="36" fillId="0" borderId="10" xfId="0" applyFont="1" applyFill="1" applyBorder="1" applyAlignment="1" applyProtection="1">
      <alignment horizontal="right"/>
    </xf>
    <xf numFmtId="164" fontId="0" fillId="0" borderId="22" xfId="1" applyFont="1" applyFill="1" applyBorder="1" applyProtection="1"/>
    <xf numFmtId="2" fontId="4" fillId="0" borderId="0" xfId="0" applyNumberFormat="1" applyFont="1" applyFill="1" applyBorder="1" applyAlignment="1" applyProtection="1">
      <alignment horizontal="left" indent="1"/>
    </xf>
    <xf numFmtId="0" fontId="1" fillId="0" borderId="1" xfId="0" applyFont="1" applyFill="1" applyBorder="1" applyProtection="1"/>
    <xf numFmtId="0" fontId="4" fillId="0" borderId="0" xfId="0" applyFont="1" applyFill="1" applyBorder="1" applyAlignment="1" applyProtection="1">
      <alignment horizontal="left" indent="4"/>
    </xf>
    <xf numFmtId="0" fontId="0" fillId="0" borderId="0" xfId="0" applyFill="1" applyAlignment="1" applyProtection="1"/>
    <xf numFmtId="177" fontId="0" fillId="0" borderId="48" xfId="1" applyNumberFormat="1" applyFont="1" applyFill="1" applyBorder="1" applyAlignment="1" applyProtection="1">
      <alignment horizontal="right"/>
    </xf>
    <xf numFmtId="9" fontId="0" fillId="0" borderId="48" xfId="2" applyFont="1" applyFill="1" applyBorder="1" applyProtection="1"/>
    <xf numFmtId="0" fontId="0" fillId="0" borderId="0" xfId="1" applyNumberFormat="1" applyFont="1" applyFill="1" applyProtection="1"/>
    <xf numFmtId="177" fontId="0" fillId="0" borderId="0" xfId="1" applyNumberFormat="1" applyFont="1" applyFill="1" applyProtection="1"/>
    <xf numFmtId="0" fontId="4" fillId="0" borderId="0" xfId="0" applyFont="1" applyFill="1" applyAlignment="1" applyProtection="1">
      <alignment horizontal="left" indent="1"/>
    </xf>
    <xf numFmtId="177" fontId="0" fillId="0" borderId="48" xfId="1" applyNumberFormat="1" applyFont="1" applyFill="1" applyBorder="1" applyAlignment="1" applyProtection="1">
      <alignment horizontal="right" indent="1"/>
    </xf>
    <xf numFmtId="9" fontId="0" fillId="0" borderId="48" xfId="0" applyNumberFormat="1" applyFill="1" applyBorder="1" applyAlignment="1" applyProtection="1">
      <alignment horizontal="right"/>
    </xf>
    <xf numFmtId="183" fontId="0" fillId="0" borderId="0" xfId="0" applyNumberFormat="1" applyFill="1" applyAlignment="1" applyProtection="1">
      <alignment horizontal="right" indent="1"/>
    </xf>
    <xf numFmtId="193" fontId="0" fillId="0" borderId="0" xfId="1" applyNumberFormat="1" applyFont="1" applyFill="1" applyAlignment="1" applyProtection="1">
      <alignment horizontal="right"/>
    </xf>
    <xf numFmtId="165" fontId="0" fillId="0" borderId="0" xfId="0" applyNumberFormat="1" applyFill="1" applyAlignment="1" applyProtection="1">
      <alignment horizontal="right"/>
    </xf>
    <xf numFmtId="183" fontId="0" fillId="0" borderId="0" xfId="1" applyNumberFormat="1" applyFont="1" applyFill="1" applyAlignment="1" applyProtection="1">
      <alignment horizontal="right" indent="1"/>
    </xf>
    <xf numFmtId="0" fontId="0" fillId="0" borderId="0" xfId="0" applyFill="1" applyBorder="1" applyAlignment="1" applyProtection="1">
      <alignment horizontal="left" indent="1"/>
    </xf>
    <xf numFmtId="0" fontId="0" fillId="0" borderId="0" xfId="0" applyFill="1" applyAlignment="1" applyProtection="1">
      <alignment horizontal="left" indent="1"/>
    </xf>
    <xf numFmtId="0" fontId="0" fillId="0" borderId="48" xfId="1" applyNumberFormat="1" applyFont="1" applyFill="1" applyBorder="1" applyProtection="1"/>
    <xf numFmtId="164" fontId="0" fillId="0" borderId="48" xfId="1" applyFont="1" applyFill="1" applyBorder="1" applyProtection="1"/>
    <xf numFmtId="177" fontId="0" fillId="0" borderId="48" xfId="1" applyNumberFormat="1" applyFont="1" applyFill="1" applyBorder="1" applyProtection="1"/>
    <xf numFmtId="194" fontId="0" fillId="0" borderId="0" xfId="0" applyNumberFormat="1" applyFill="1" applyBorder="1" applyProtection="1"/>
    <xf numFmtId="194" fontId="0" fillId="0" borderId="24" xfId="0" applyNumberFormat="1" applyFill="1" applyBorder="1" applyProtection="1"/>
    <xf numFmtId="194" fontId="4" fillId="0" borderId="0" xfId="0" applyNumberFormat="1" applyFont="1" applyFill="1" applyBorder="1" applyProtection="1"/>
    <xf numFmtId="194" fontId="0" fillId="0" borderId="48" xfId="0" applyNumberFormat="1" applyFill="1" applyBorder="1" applyProtection="1"/>
    <xf numFmtId="164" fontId="1" fillId="0" borderId="48" xfId="1" applyFill="1" applyBorder="1" applyProtection="1"/>
    <xf numFmtId="194" fontId="4" fillId="0" borderId="21" xfId="0" applyNumberFormat="1" applyFont="1" applyFill="1" applyBorder="1" applyProtection="1"/>
    <xf numFmtId="165" fontId="1" fillId="0" borderId="0" xfId="0" applyNumberFormat="1" applyFont="1" applyFill="1" applyBorder="1" applyProtection="1"/>
    <xf numFmtId="9" fontId="0" fillId="0" borderId="48" xfId="0" applyNumberFormat="1" applyFill="1" applyBorder="1" applyProtection="1"/>
    <xf numFmtId="0" fontId="0" fillId="0" borderId="75" xfId="0" applyFill="1" applyBorder="1" applyProtection="1"/>
    <xf numFmtId="0" fontId="0" fillId="0" borderId="65" xfId="0" applyFill="1" applyBorder="1" applyProtection="1"/>
    <xf numFmtId="0" fontId="10" fillId="0" borderId="66" xfId="0" applyFont="1" applyFill="1" applyBorder="1" applyAlignment="1" applyProtection="1">
      <alignment horizontal="left" vertical="center"/>
    </xf>
    <xf numFmtId="0" fontId="7" fillId="0" borderId="66" xfId="0" applyFont="1" applyFill="1" applyBorder="1" applyAlignment="1" applyProtection="1"/>
    <xf numFmtId="0" fontId="0" fillId="0" borderId="66" xfId="0" applyFill="1" applyBorder="1" applyAlignment="1" applyProtection="1"/>
    <xf numFmtId="0" fontId="10" fillId="0" borderId="66" xfId="0" applyFont="1" applyFill="1" applyBorder="1" applyAlignment="1" applyProtection="1">
      <alignment horizontal="right" vertical="center"/>
    </xf>
    <xf numFmtId="164" fontId="1" fillId="0" borderId="1" xfId="1" applyFont="1" applyFill="1" applyBorder="1" applyAlignment="1" applyProtection="1">
      <alignment horizontal="right"/>
    </xf>
    <xf numFmtId="164" fontId="1" fillId="0" borderId="1" xfId="1" applyFont="1" applyFill="1" applyBorder="1" applyAlignment="1" applyProtection="1">
      <alignment horizontal="left"/>
    </xf>
    <xf numFmtId="0" fontId="5" fillId="0" borderId="5" xfId="4" applyFont="1" applyFill="1" applyBorder="1" applyProtection="1"/>
    <xf numFmtId="0" fontId="1" fillId="0" borderId="70" xfId="4" applyFont="1" applyFill="1" applyBorder="1" applyProtection="1"/>
    <xf numFmtId="2" fontId="1" fillId="0" borderId="12" xfId="4" applyNumberFormat="1" applyFont="1" applyFill="1" applyBorder="1" applyProtection="1"/>
    <xf numFmtId="0" fontId="1" fillId="0" borderId="71" xfId="4" applyFont="1" applyFill="1" applyBorder="1" applyProtection="1"/>
    <xf numFmtId="0" fontId="1" fillId="0" borderId="9" xfId="4" applyFont="1" applyFill="1" applyBorder="1" applyAlignment="1" applyProtection="1">
      <alignment horizontal="center"/>
    </xf>
    <xf numFmtId="0" fontId="1" fillId="0" borderId="0" xfId="4" applyFont="1" applyFill="1" applyBorder="1" applyAlignment="1" applyProtection="1">
      <alignment horizontal="center"/>
    </xf>
    <xf numFmtId="0" fontId="1" fillId="0" borderId="0" xfId="4" applyFont="1" applyFill="1" applyBorder="1" applyAlignment="1" applyProtection="1">
      <alignment horizontal="centerContinuous"/>
    </xf>
    <xf numFmtId="0" fontId="1" fillId="0" borderId="10" xfId="4" applyFont="1" applyFill="1" applyBorder="1" applyAlignment="1" applyProtection="1">
      <alignment horizontal="center"/>
    </xf>
    <xf numFmtId="0" fontId="1" fillId="0" borderId="23" xfId="4" applyFont="1" applyFill="1" applyBorder="1" applyProtection="1"/>
    <xf numFmtId="0" fontId="6" fillId="0" borderId="24" xfId="4" applyFont="1" applyFill="1" applyBorder="1" applyAlignment="1" applyProtection="1">
      <alignment horizontal="center"/>
    </xf>
    <xf numFmtId="0" fontId="6" fillId="0" borderId="24" xfId="4" applyFont="1" applyFill="1" applyBorder="1" applyAlignment="1" applyProtection="1">
      <alignment horizontal="centerContinuous"/>
    </xf>
    <xf numFmtId="165" fontId="6" fillId="0" borderId="24" xfId="4" applyNumberFormat="1" applyFont="1" applyFill="1" applyBorder="1" applyAlignment="1" applyProtection="1">
      <alignment horizontal="center"/>
    </xf>
    <xf numFmtId="0" fontId="6" fillId="0" borderId="24" xfId="4" applyFont="1" applyFill="1" applyBorder="1" applyProtection="1"/>
    <xf numFmtId="0" fontId="6" fillId="0" borderId="25" xfId="4" applyFont="1" applyFill="1" applyBorder="1" applyProtection="1"/>
    <xf numFmtId="0" fontId="1" fillId="0" borderId="9" xfId="4" applyFont="1" applyFill="1" applyBorder="1" applyAlignment="1" applyProtection="1">
      <alignment horizontal="left"/>
    </xf>
    <xf numFmtId="190" fontId="1" fillId="0" borderId="0" xfId="4" applyNumberFormat="1" applyFont="1" applyFill="1" applyBorder="1" applyProtection="1"/>
    <xf numFmtId="2" fontId="1" fillId="0" borderId="0" xfId="4" applyNumberFormat="1" applyFont="1" applyFill="1" applyBorder="1" applyAlignment="1" applyProtection="1">
      <alignment horizontal="right"/>
    </xf>
    <xf numFmtId="2" fontId="1" fillId="0" borderId="0" xfId="4" applyNumberFormat="1" applyFont="1" applyFill="1" applyBorder="1" applyProtection="1"/>
    <xf numFmtId="176" fontId="1" fillId="0" borderId="10" xfId="4" applyNumberFormat="1" applyFont="1" applyFill="1" applyBorder="1" applyProtection="1"/>
    <xf numFmtId="176" fontId="1" fillId="0" borderId="25" xfId="4" applyNumberFormat="1" applyFont="1" applyFill="1" applyBorder="1" applyProtection="1"/>
    <xf numFmtId="0" fontId="4" fillId="0" borderId="70" xfId="4" applyFont="1" applyFill="1" applyBorder="1" applyProtection="1"/>
    <xf numFmtId="176" fontId="4" fillId="0" borderId="12" xfId="4" applyNumberFormat="1" applyFont="1" applyFill="1" applyBorder="1" applyProtection="1"/>
    <xf numFmtId="0" fontId="4" fillId="0" borderId="12" xfId="4" applyFont="1" applyFill="1" applyBorder="1" applyAlignment="1" applyProtection="1">
      <alignment horizontal="center"/>
    </xf>
    <xf numFmtId="0" fontId="4" fillId="0" borderId="12" xfId="4" applyFont="1" applyFill="1" applyBorder="1" applyProtection="1"/>
    <xf numFmtId="176" fontId="4" fillId="0" borderId="10" xfId="4" applyNumberFormat="1" applyFont="1" applyFill="1" applyBorder="1" applyProtection="1"/>
    <xf numFmtId="0" fontId="4" fillId="0" borderId="72" xfId="4" applyFont="1" applyFill="1" applyBorder="1" applyProtection="1"/>
    <xf numFmtId="176" fontId="4" fillId="0" borderId="73" xfId="4" applyNumberFormat="1" applyFont="1" applyFill="1" applyBorder="1" applyProtection="1"/>
    <xf numFmtId="0" fontId="4" fillId="0" borderId="73" xfId="4" applyFont="1" applyFill="1" applyBorder="1" applyAlignment="1" applyProtection="1">
      <alignment horizontal="center"/>
    </xf>
    <xf numFmtId="0" fontId="14" fillId="0" borderId="73" xfId="4" applyFont="1" applyFill="1" applyBorder="1" applyProtection="1"/>
    <xf numFmtId="0" fontId="1" fillId="0" borderId="73" xfId="4" applyFont="1" applyFill="1" applyBorder="1" applyProtection="1"/>
    <xf numFmtId="0" fontId="0" fillId="0" borderId="0" xfId="0" applyAlignment="1" applyProtection="1"/>
    <xf numFmtId="0" fontId="4" fillId="0" borderId="13" xfId="0" applyFont="1" applyBorder="1" applyProtection="1"/>
    <xf numFmtId="0" fontId="0" fillId="0" borderId="24" xfId="0" applyBorder="1" applyProtection="1"/>
    <xf numFmtId="0" fontId="0" fillId="0" borderId="0" xfId="0" applyAlignment="1" applyProtection="1">
      <alignment vertical="center"/>
    </xf>
    <xf numFmtId="0" fontId="0" fillId="0" borderId="24" xfId="0" applyBorder="1" applyAlignment="1" applyProtection="1">
      <alignment vertical="center"/>
    </xf>
    <xf numFmtId="0" fontId="0" fillId="0" borderId="0" xfId="0" applyBorder="1" applyProtection="1"/>
    <xf numFmtId="0" fontId="0" fillId="2" borderId="0" xfId="0" applyFill="1" applyBorder="1" applyAlignment="1" applyProtection="1">
      <alignment vertical="center"/>
    </xf>
    <xf numFmtId="0" fontId="0" fillId="2" borderId="24" xfId="0" applyFill="1" applyBorder="1" applyAlignment="1" applyProtection="1">
      <alignment vertical="center"/>
    </xf>
    <xf numFmtId="0" fontId="0" fillId="2" borderId="12" xfId="0" applyFill="1" applyBorder="1" applyAlignment="1" applyProtection="1">
      <alignment vertical="center"/>
    </xf>
    <xf numFmtId="211" fontId="0" fillId="0" borderId="0" xfId="0" applyNumberFormat="1" applyAlignment="1" applyProtection="1">
      <alignment vertical="center"/>
    </xf>
    <xf numFmtId="0" fontId="2" fillId="0" borderId="0" xfId="0" applyFont="1" applyAlignment="1" applyProtection="1">
      <alignment vertical="center"/>
    </xf>
    <xf numFmtId="213" fontId="0" fillId="0" borderId="0" xfId="0" applyNumberFormat="1" applyAlignment="1" applyProtection="1">
      <alignment vertical="center"/>
    </xf>
    <xf numFmtId="210" fontId="0" fillId="0" borderId="0" xfId="0" applyNumberFormat="1" applyAlignment="1" applyProtection="1">
      <alignment vertical="center"/>
    </xf>
    <xf numFmtId="210" fontId="0" fillId="0" borderId="1" xfId="0" applyNumberFormat="1" applyBorder="1" applyProtection="1"/>
    <xf numFmtId="0" fontId="56" fillId="0" borderId="0" xfId="0" applyFont="1" applyAlignment="1" applyProtection="1"/>
    <xf numFmtId="0" fontId="57" fillId="0" borderId="0" xfId="0" applyFont="1" applyAlignment="1" applyProtection="1"/>
    <xf numFmtId="0" fontId="1" fillId="0" borderId="0" xfId="8" applyFont="1" applyAlignment="1" applyProtection="1"/>
    <xf numFmtId="0" fontId="2" fillId="0" borderId="0" xfId="8" applyFont="1" applyAlignment="1" applyProtection="1">
      <alignment vertical="center"/>
    </xf>
    <xf numFmtId="0" fontId="1" fillId="0" borderId="0" xfId="8" applyFont="1" applyProtection="1"/>
    <xf numFmtId="0" fontId="4" fillId="4" borderId="12" xfId="0" applyFont="1" applyFill="1" applyBorder="1" applyAlignment="1" applyProtection="1">
      <alignment horizontal="left"/>
    </xf>
    <xf numFmtId="0" fontId="4" fillId="0" borderId="0" xfId="0" applyFont="1" applyBorder="1" applyAlignment="1" applyProtection="1">
      <alignment horizontal="left" indent="1"/>
    </xf>
    <xf numFmtId="210" fontId="1" fillId="0" borderId="0" xfId="4" applyNumberFormat="1" applyFont="1" applyBorder="1" applyAlignment="1" applyProtection="1">
      <alignment vertical="center"/>
    </xf>
    <xf numFmtId="210" fontId="1" fillId="0" borderId="13" xfId="4" applyNumberFormat="1" applyFont="1" applyBorder="1" applyAlignment="1" applyProtection="1">
      <alignment vertical="center"/>
    </xf>
    <xf numFmtId="0" fontId="1" fillId="0" borderId="13" xfId="0" applyFont="1" applyBorder="1" applyAlignment="1" applyProtection="1">
      <alignment horizontal="left"/>
    </xf>
    <xf numFmtId="210" fontId="1" fillId="0" borderId="24" xfId="4" applyNumberFormat="1" applyFont="1" applyBorder="1" applyAlignment="1" applyProtection="1">
      <alignment vertical="center"/>
    </xf>
    <xf numFmtId="0" fontId="1" fillId="0" borderId="24" xfId="0" applyFont="1" applyBorder="1" applyAlignment="1" applyProtection="1">
      <alignment horizontal="left"/>
    </xf>
    <xf numFmtId="0" fontId="2" fillId="0" borderId="0" xfId="4" applyFont="1" applyAlignment="1" applyProtection="1">
      <alignment horizontal="left"/>
    </xf>
    <xf numFmtId="176" fontId="1" fillId="0" borderId="0" xfId="4" applyNumberFormat="1" applyFont="1" applyProtection="1"/>
    <xf numFmtId="0" fontId="4" fillId="4" borderId="13" xfId="4" applyFont="1" applyFill="1" applyBorder="1" applyAlignment="1" applyProtection="1">
      <alignment horizontal="center" vertical="center"/>
    </xf>
    <xf numFmtId="2" fontId="14" fillId="4" borderId="13" xfId="4" applyNumberFormat="1" applyFont="1" applyFill="1" applyBorder="1" applyAlignment="1" applyProtection="1">
      <alignment horizontal="center" vertical="center"/>
    </xf>
    <xf numFmtId="0" fontId="4" fillId="0" borderId="0" xfId="4" applyFont="1" applyBorder="1" applyAlignment="1" applyProtection="1">
      <alignment horizontal="center"/>
    </xf>
    <xf numFmtId="0" fontId="1" fillId="4" borderId="24" xfId="4" applyFont="1" applyFill="1" applyBorder="1" applyAlignment="1" applyProtection="1">
      <alignment vertical="center"/>
    </xf>
    <xf numFmtId="0" fontId="6" fillId="4" borderId="24" xfId="4" applyFont="1" applyFill="1" applyBorder="1" applyAlignment="1" applyProtection="1">
      <alignment horizontal="center" vertical="center"/>
    </xf>
    <xf numFmtId="2" fontId="6" fillId="4" borderId="24" xfId="4" applyNumberFormat="1" applyFont="1" applyFill="1" applyBorder="1" applyAlignment="1" applyProtection="1">
      <alignment horizontal="center" vertical="center"/>
    </xf>
    <xf numFmtId="0" fontId="4" fillId="0" borderId="0" xfId="0" applyFont="1" applyBorder="1" applyAlignment="1" applyProtection="1">
      <alignment horizontal="left" vertical="center"/>
    </xf>
    <xf numFmtId="211" fontId="1" fillId="0" borderId="0" xfId="4" applyNumberFormat="1" applyFont="1" applyBorder="1" applyAlignment="1" applyProtection="1">
      <alignment vertical="center"/>
    </xf>
    <xf numFmtId="212" fontId="1" fillId="5" borderId="0" xfId="4" applyNumberFormat="1" applyFont="1" applyFill="1" applyBorder="1" applyAlignment="1" applyProtection="1">
      <alignment vertical="center"/>
    </xf>
    <xf numFmtId="0" fontId="4" fillId="0" borderId="24" xfId="0" applyFont="1" applyBorder="1" applyAlignment="1" applyProtection="1">
      <alignment horizontal="left" vertical="center"/>
    </xf>
    <xf numFmtId="212" fontId="1" fillId="5" borderId="24" xfId="4" applyNumberFormat="1" applyFont="1" applyFill="1" applyBorder="1" applyAlignment="1" applyProtection="1">
      <alignment vertical="center"/>
    </xf>
    <xf numFmtId="0" fontId="4" fillId="0" borderId="0" xfId="4" applyFont="1" applyAlignment="1" applyProtection="1">
      <alignment horizontal="left"/>
    </xf>
    <xf numFmtId="0" fontId="4" fillId="4" borderId="13" xfId="4" applyFont="1" applyFill="1" applyBorder="1" applyAlignment="1" applyProtection="1">
      <alignment horizontal="left" vertical="center"/>
    </xf>
    <xf numFmtId="4" fontId="4" fillId="4" borderId="13" xfId="4" applyNumberFormat="1" applyFont="1" applyFill="1" applyBorder="1" applyAlignment="1" applyProtection="1">
      <alignment vertical="center"/>
    </xf>
    <xf numFmtId="0" fontId="4" fillId="4" borderId="13" xfId="4" applyFont="1" applyFill="1" applyBorder="1" applyAlignment="1" applyProtection="1">
      <alignment vertical="center"/>
    </xf>
    <xf numFmtId="166" fontId="1" fillId="0" borderId="0" xfId="4" applyNumberFormat="1" applyFont="1" applyProtection="1"/>
    <xf numFmtId="0" fontId="4" fillId="4" borderId="24" xfId="4" applyFont="1" applyFill="1" applyBorder="1" applyAlignment="1" applyProtection="1">
      <alignment horizontal="left" vertical="center"/>
    </xf>
    <xf numFmtId="4" fontId="4" fillId="4" borderId="24" xfId="4" applyNumberFormat="1" applyFont="1" applyFill="1" applyBorder="1" applyAlignment="1" applyProtection="1">
      <alignment vertical="center"/>
    </xf>
    <xf numFmtId="212" fontId="1" fillId="0" borderId="0" xfId="4" applyNumberFormat="1" applyFont="1" applyBorder="1" applyAlignment="1" applyProtection="1">
      <alignment vertical="center"/>
    </xf>
    <xf numFmtId="212" fontId="1" fillId="0" borderId="24" xfId="4" applyNumberFormat="1" applyFont="1" applyBorder="1" applyAlignment="1" applyProtection="1">
      <alignment vertical="center"/>
    </xf>
    <xf numFmtId="0" fontId="1" fillId="0" borderId="0" xfId="4" applyFont="1" applyBorder="1" applyAlignment="1" applyProtection="1">
      <alignment horizontal="left" vertical="center"/>
    </xf>
    <xf numFmtId="212" fontId="1" fillId="2" borderId="0" xfId="4" applyNumberFormat="1" applyFont="1" applyFill="1" applyBorder="1" applyAlignment="1" applyProtection="1">
      <alignment vertical="center"/>
    </xf>
    <xf numFmtId="212" fontId="1" fillId="0" borderId="0" xfId="4" applyNumberFormat="1" applyFont="1" applyFill="1" applyBorder="1" applyAlignment="1" applyProtection="1">
      <alignment vertical="center"/>
    </xf>
    <xf numFmtId="212" fontId="1" fillId="0" borderId="24" xfId="4" applyNumberFormat="1" applyFont="1" applyFill="1" applyBorder="1" applyAlignment="1" applyProtection="1">
      <alignment vertical="center"/>
    </xf>
    <xf numFmtId="0" fontId="4" fillId="0" borderId="12" xfId="4" applyFont="1" applyBorder="1" applyAlignment="1" applyProtection="1">
      <alignment horizontal="left" vertical="center"/>
    </xf>
    <xf numFmtId="4" fontId="1" fillId="0" borderId="12" xfId="4" applyNumberFormat="1" applyFont="1" applyBorder="1" applyAlignment="1" applyProtection="1">
      <alignment vertical="center"/>
    </xf>
    <xf numFmtId="0" fontId="4" fillId="0" borderId="12" xfId="4" applyFont="1" applyFill="1" applyBorder="1" applyAlignment="1" applyProtection="1">
      <alignment horizontal="center" vertical="center"/>
    </xf>
    <xf numFmtId="4" fontId="1" fillId="0" borderId="13" xfId="4" applyNumberFormat="1" applyFont="1" applyBorder="1" applyAlignment="1" applyProtection="1">
      <alignment vertical="center"/>
    </xf>
    <xf numFmtId="0" fontId="1" fillId="0" borderId="13" xfId="4" applyFont="1" applyBorder="1" applyAlignment="1" applyProtection="1">
      <alignment vertical="center"/>
    </xf>
    <xf numFmtId="212" fontId="1" fillId="0" borderId="13" xfId="4" applyNumberFormat="1" applyFont="1" applyFill="1" applyBorder="1" applyAlignment="1" applyProtection="1">
      <alignment vertical="center"/>
    </xf>
    <xf numFmtId="0" fontId="1" fillId="0" borderId="0" xfId="4" applyFont="1" applyBorder="1" applyAlignment="1" applyProtection="1">
      <alignment vertical="center"/>
    </xf>
    <xf numFmtId="4" fontId="1" fillId="0" borderId="0" xfId="4" applyNumberFormat="1" applyFont="1" applyBorder="1" applyAlignment="1" applyProtection="1">
      <alignment vertical="center"/>
    </xf>
    <xf numFmtId="0" fontId="1" fillId="0" borderId="24" xfId="4" applyFont="1" applyBorder="1" applyAlignment="1" applyProtection="1">
      <alignment vertical="center"/>
    </xf>
    <xf numFmtId="0" fontId="1" fillId="2" borderId="0" xfId="4" applyFont="1" applyFill="1" applyBorder="1" applyAlignment="1" applyProtection="1">
      <alignment vertical="center"/>
    </xf>
    <xf numFmtId="212" fontId="1" fillId="2" borderId="13" xfId="4" applyNumberFormat="1" applyFont="1" applyFill="1" applyBorder="1" applyAlignment="1" applyProtection="1">
      <alignment vertical="center"/>
    </xf>
    <xf numFmtId="0" fontId="1" fillId="2" borderId="24" xfId="4" applyFont="1" applyFill="1" applyBorder="1" applyAlignment="1" applyProtection="1">
      <alignment vertical="center"/>
    </xf>
    <xf numFmtId="212" fontId="1" fillId="2" borderId="24" xfId="4" applyNumberFormat="1" applyFont="1" applyFill="1" applyBorder="1" applyAlignment="1" applyProtection="1">
      <alignment vertical="center"/>
    </xf>
    <xf numFmtId="0" fontId="4" fillId="0" borderId="0" xfId="0" applyFont="1" applyBorder="1" applyAlignment="1" applyProtection="1">
      <alignment horizontal="left"/>
    </xf>
    <xf numFmtId="0" fontId="4" fillId="0" borderId="0" xfId="4" applyFont="1" applyBorder="1" applyAlignment="1" applyProtection="1">
      <alignment horizontal="left" vertical="center"/>
    </xf>
    <xf numFmtId="0" fontId="1" fillId="0" borderId="0" xfId="4" applyFont="1" applyBorder="1" applyAlignment="1" applyProtection="1">
      <alignment horizontal="center" vertical="center"/>
    </xf>
    <xf numFmtId="0" fontId="1" fillId="0" borderId="0" xfId="4" applyFont="1" applyBorder="1" applyAlignment="1" applyProtection="1">
      <alignment horizontal="left" vertical="center" indent="1"/>
    </xf>
    <xf numFmtId="0" fontId="6" fillId="0" borderId="0" xfId="4" applyFont="1" applyBorder="1" applyAlignment="1" applyProtection="1">
      <alignment horizontal="left" vertical="center"/>
    </xf>
    <xf numFmtId="0" fontId="1" fillId="0" borderId="24" xfId="4" applyFont="1" applyBorder="1" applyAlignment="1" applyProtection="1">
      <alignment horizontal="left" vertical="center" indent="1"/>
    </xf>
    <xf numFmtId="0" fontId="6" fillId="0" borderId="24" xfId="4" applyFont="1" applyBorder="1" applyAlignment="1" applyProtection="1">
      <alignment horizontal="left" vertical="center"/>
    </xf>
    <xf numFmtId="211" fontId="1" fillId="0" borderId="24" xfId="4" applyNumberFormat="1" applyFont="1" applyBorder="1" applyAlignment="1" applyProtection="1">
      <alignment vertical="center"/>
    </xf>
    <xf numFmtId="2" fontId="1" fillId="0" borderId="0" xfId="4" applyNumberFormat="1" applyFont="1" applyBorder="1" applyAlignment="1" applyProtection="1">
      <alignment horizontal="left" vertical="center" indent="1"/>
    </xf>
    <xf numFmtId="2" fontId="6" fillId="0" borderId="0" xfId="4" applyNumberFormat="1" applyFont="1" applyBorder="1" applyAlignment="1" applyProtection="1">
      <alignment horizontal="left" vertical="center"/>
    </xf>
    <xf numFmtId="213" fontId="1" fillId="0" borderId="0" xfId="4" applyNumberFormat="1" applyFont="1" applyBorder="1" applyAlignment="1" applyProtection="1">
      <alignment vertical="center"/>
    </xf>
    <xf numFmtId="213" fontId="1" fillId="0" borderId="24" xfId="4" applyNumberFormat="1" applyFont="1" applyBorder="1" applyAlignment="1" applyProtection="1">
      <alignment vertical="center"/>
    </xf>
    <xf numFmtId="0" fontId="1" fillId="0" borderId="0" xfId="4" applyFont="1" applyBorder="1" applyAlignment="1" applyProtection="1">
      <alignment horizontal="left" indent="1"/>
    </xf>
    <xf numFmtId="4" fontId="1" fillId="0" borderId="0" xfId="4" applyNumberFormat="1" applyFont="1" applyBorder="1" applyProtection="1"/>
    <xf numFmtId="0" fontId="1" fillId="0" borderId="0" xfId="4" applyFont="1" applyBorder="1" applyAlignment="1" applyProtection="1">
      <alignment horizontal="center"/>
    </xf>
    <xf numFmtId="176" fontId="1" fillId="0" borderId="0" xfId="4" applyNumberFormat="1" applyFont="1" applyAlignment="1" applyProtection="1">
      <alignment vertical="center"/>
    </xf>
    <xf numFmtId="0" fontId="4" fillId="0" borderId="0" xfId="4" applyFont="1" applyAlignment="1" applyProtection="1">
      <alignment horizontal="center" vertical="center"/>
    </xf>
    <xf numFmtId="0" fontId="1" fillId="0" borderId="0" xfId="4" applyFont="1" applyAlignment="1" applyProtection="1">
      <alignment vertical="center"/>
    </xf>
    <xf numFmtId="213" fontId="1" fillId="0" borderId="0" xfId="4" applyNumberFormat="1" applyFont="1" applyFill="1" applyBorder="1" applyAlignment="1" applyProtection="1">
      <alignment vertical="center"/>
    </xf>
    <xf numFmtId="190" fontId="1" fillId="0" borderId="0" xfId="4" applyNumberFormat="1" applyFont="1" applyBorder="1" applyAlignment="1" applyProtection="1">
      <alignment vertical="center"/>
    </xf>
    <xf numFmtId="0" fontId="6" fillId="2" borderId="12" xfId="4" applyFont="1" applyFill="1" applyBorder="1" applyAlignment="1" applyProtection="1">
      <alignment horizontal="left" vertical="center"/>
    </xf>
    <xf numFmtId="212" fontId="1" fillId="2" borderId="12" xfId="4" applyNumberFormat="1" applyFont="1" applyFill="1" applyBorder="1" applyAlignment="1" applyProtection="1">
      <alignment vertical="center"/>
    </xf>
    <xf numFmtId="0" fontId="5" fillId="0" borderId="0" xfId="0" applyFont="1" applyBorder="1" applyAlignment="1" applyProtection="1">
      <alignment horizontal="left" vertical="center"/>
    </xf>
    <xf numFmtId="176" fontId="1" fillId="0" borderId="0" xfId="4" applyNumberFormat="1" applyFont="1" applyBorder="1" applyAlignment="1" applyProtection="1">
      <alignment vertical="center"/>
    </xf>
    <xf numFmtId="0" fontId="1" fillId="0" borderId="0" xfId="4" applyFont="1" applyAlignment="1" applyProtection="1">
      <alignment horizontal="right"/>
    </xf>
    <xf numFmtId="214" fontId="1" fillId="0" borderId="11" xfId="4" applyNumberFormat="1" applyFont="1" applyBorder="1" applyAlignment="1" applyProtection="1">
      <alignment vertical="center"/>
    </xf>
    <xf numFmtId="214" fontId="1" fillId="0" borderId="2" xfId="4" applyNumberFormat="1" applyFont="1" applyBorder="1" applyAlignment="1" applyProtection="1">
      <alignment vertical="center"/>
    </xf>
    <xf numFmtId="0" fontId="6" fillId="0" borderId="12" xfId="4" applyFont="1" applyBorder="1" applyAlignment="1" applyProtection="1">
      <alignment horizontal="left" vertical="center" indent="1"/>
    </xf>
    <xf numFmtId="0" fontId="5" fillId="0" borderId="12" xfId="0" applyFont="1" applyBorder="1" applyAlignment="1" applyProtection="1">
      <alignment horizontal="left" vertical="center"/>
    </xf>
    <xf numFmtId="214" fontId="1" fillId="0" borderId="12" xfId="4" applyNumberFormat="1" applyFont="1" applyBorder="1" applyAlignment="1" applyProtection="1">
      <alignment vertical="center"/>
    </xf>
    <xf numFmtId="0" fontId="4" fillId="4" borderId="13" xfId="0" applyFont="1" applyFill="1" applyBorder="1" applyAlignment="1" applyProtection="1">
      <alignment horizontal="left" vertical="center"/>
    </xf>
    <xf numFmtId="190" fontId="4" fillId="4" borderId="13" xfId="4" applyNumberFormat="1" applyFont="1" applyFill="1" applyBorder="1" applyAlignment="1" applyProtection="1">
      <alignment vertical="center"/>
    </xf>
    <xf numFmtId="190" fontId="4" fillId="4" borderId="29" xfId="4" applyNumberFormat="1" applyFont="1" applyFill="1" applyBorder="1" applyAlignment="1" applyProtection="1">
      <alignment vertical="center"/>
    </xf>
    <xf numFmtId="176" fontId="4" fillId="4" borderId="13" xfId="4" applyNumberFormat="1" applyFont="1" applyFill="1" applyBorder="1" applyAlignment="1" applyProtection="1">
      <alignment vertical="center"/>
    </xf>
    <xf numFmtId="176" fontId="4" fillId="4" borderId="29" xfId="4" applyNumberFormat="1" applyFont="1" applyFill="1" applyBorder="1" applyAlignment="1" applyProtection="1">
      <alignment vertical="center"/>
    </xf>
    <xf numFmtId="176" fontId="14" fillId="4" borderId="29" xfId="4" applyNumberFormat="1" applyFont="1" applyFill="1" applyBorder="1" applyAlignment="1" applyProtection="1">
      <alignment vertical="center"/>
    </xf>
    <xf numFmtId="176" fontId="14" fillId="4" borderId="13" xfId="4" applyNumberFormat="1" applyFont="1" applyFill="1" applyBorder="1" applyAlignment="1" applyProtection="1">
      <alignment vertical="center"/>
    </xf>
    <xf numFmtId="0" fontId="4" fillId="4" borderId="33" xfId="4" applyFont="1" applyFill="1" applyBorder="1" applyAlignment="1" applyProtection="1">
      <alignment horizontal="center"/>
    </xf>
    <xf numFmtId="176" fontId="1" fillId="0" borderId="29" xfId="4" applyNumberFormat="1" applyFont="1" applyBorder="1" applyAlignment="1" applyProtection="1">
      <alignment horizontal="right"/>
    </xf>
    <xf numFmtId="0" fontId="4" fillId="4" borderId="24" xfId="0" applyFont="1" applyFill="1" applyBorder="1" applyAlignment="1" applyProtection="1">
      <alignment horizontal="left" vertical="center"/>
    </xf>
    <xf numFmtId="0" fontId="4" fillId="4" borderId="24" xfId="4" applyFont="1" applyFill="1" applyBorder="1" applyAlignment="1" applyProtection="1">
      <alignment vertical="center"/>
    </xf>
    <xf numFmtId="176" fontId="4" fillId="4" borderId="3" xfId="4" applyNumberFormat="1" applyFont="1" applyFill="1" applyBorder="1" applyAlignment="1" applyProtection="1">
      <alignment vertical="center"/>
    </xf>
    <xf numFmtId="176" fontId="4" fillId="4" borderId="24" xfId="4" applyNumberFormat="1" applyFont="1" applyFill="1" applyBorder="1" applyAlignment="1" applyProtection="1">
      <alignment vertical="center"/>
    </xf>
    <xf numFmtId="176" fontId="14" fillId="4" borderId="3" xfId="4" applyNumberFormat="1" applyFont="1" applyFill="1" applyBorder="1" applyAlignment="1" applyProtection="1">
      <alignment vertical="center"/>
    </xf>
    <xf numFmtId="176" fontId="14" fillId="4" borderId="24" xfId="4" applyNumberFormat="1" applyFont="1" applyFill="1" applyBorder="1" applyAlignment="1" applyProtection="1">
      <alignment vertical="center"/>
    </xf>
    <xf numFmtId="0" fontId="4" fillId="4" borderId="4" xfId="4" applyFont="1" applyFill="1" applyBorder="1" applyAlignment="1" applyProtection="1">
      <alignment horizontal="center"/>
    </xf>
    <xf numFmtId="176" fontId="1" fillId="0" borderId="3" xfId="4" applyNumberFormat="1" applyFont="1" applyBorder="1" applyAlignment="1" applyProtection="1">
      <alignment horizontal="right"/>
    </xf>
    <xf numFmtId="0" fontId="4" fillId="0" borderId="0" xfId="0" applyFont="1" applyBorder="1" applyAlignment="1" applyProtection="1">
      <alignment horizontal="left" vertical="center" indent="1"/>
    </xf>
    <xf numFmtId="210" fontId="1" fillId="0" borderId="29" xfId="4" applyNumberFormat="1" applyFont="1" applyBorder="1" applyAlignment="1" applyProtection="1">
      <alignment vertical="center"/>
    </xf>
    <xf numFmtId="210" fontId="1" fillId="0" borderId="8" xfId="4" applyNumberFormat="1" applyFont="1" applyBorder="1" applyAlignment="1" applyProtection="1">
      <alignment vertical="center"/>
    </xf>
    <xf numFmtId="210" fontId="1" fillId="2" borderId="35" xfId="4" applyNumberFormat="1" applyFont="1" applyFill="1" applyBorder="1" applyProtection="1"/>
    <xf numFmtId="210" fontId="1" fillId="2" borderId="0" xfId="4" applyNumberFormat="1" applyFont="1" applyFill="1" applyBorder="1" applyAlignment="1" applyProtection="1">
      <alignment vertical="center"/>
    </xf>
    <xf numFmtId="210" fontId="1" fillId="2" borderId="8" xfId="4" applyNumberFormat="1" applyFont="1" applyFill="1" applyBorder="1" applyAlignment="1" applyProtection="1">
      <alignment vertical="center"/>
    </xf>
    <xf numFmtId="210" fontId="1" fillId="0" borderId="8" xfId="4" applyNumberFormat="1" applyFont="1" applyFill="1" applyBorder="1" applyAlignment="1" applyProtection="1">
      <alignment vertical="center"/>
    </xf>
    <xf numFmtId="210" fontId="1" fillId="2" borderId="35" xfId="4" applyNumberFormat="1" applyFont="1" applyFill="1" applyBorder="1" applyAlignment="1" applyProtection="1">
      <alignment vertical="center"/>
    </xf>
    <xf numFmtId="211" fontId="1" fillId="0" borderId="8" xfId="4" applyNumberFormat="1" applyFont="1" applyBorder="1" applyAlignment="1" applyProtection="1">
      <alignment vertical="center"/>
    </xf>
    <xf numFmtId="211" fontId="1" fillId="2" borderId="35" xfId="4" applyNumberFormat="1" applyFont="1" applyFill="1" applyBorder="1" applyAlignment="1" applyProtection="1">
      <alignment vertical="center"/>
    </xf>
    <xf numFmtId="0" fontId="4" fillId="0" borderId="0" xfId="0" applyFont="1" applyBorder="1" applyAlignment="1" applyProtection="1">
      <alignment vertical="center"/>
    </xf>
    <xf numFmtId="0" fontId="4" fillId="0" borderId="24" xfId="0" applyFont="1" applyBorder="1" applyAlignment="1" applyProtection="1">
      <alignment horizontal="left" vertical="center" indent="1"/>
    </xf>
    <xf numFmtId="211" fontId="1" fillId="0" borderId="3" xfId="4" applyNumberFormat="1" applyFont="1" applyBorder="1" applyAlignment="1" applyProtection="1">
      <alignment vertical="center"/>
    </xf>
    <xf numFmtId="211" fontId="1" fillId="2" borderId="4" xfId="4" applyNumberFormat="1" applyFont="1" applyFill="1" applyBorder="1" applyAlignment="1" applyProtection="1">
      <alignment vertical="center"/>
    </xf>
    <xf numFmtId="0" fontId="1" fillId="0" borderId="0" xfId="4" applyNumberFormat="1" applyFont="1" applyAlignment="1" applyProtection="1">
      <alignment horizontal="left" vertical="center" indent="1"/>
    </xf>
    <xf numFmtId="212" fontId="1" fillId="0" borderId="29" xfId="4" applyNumberFormat="1" applyFont="1" applyBorder="1" applyAlignment="1" applyProtection="1">
      <alignment vertical="center"/>
    </xf>
    <xf numFmtId="212" fontId="1" fillId="0" borderId="13" xfId="4" applyNumberFormat="1" applyFont="1" applyBorder="1" applyAlignment="1" applyProtection="1">
      <alignment vertical="center"/>
    </xf>
    <xf numFmtId="212" fontId="1" fillId="2" borderId="35" xfId="4" applyNumberFormat="1" applyFont="1" applyFill="1" applyBorder="1" applyAlignment="1" applyProtection="1">
      <alignment horizontal="center"/>
    </xf>
    <xf numFmtId="176" fontId="1" fillId="0" borderId="0" xfId="4" applyNumberFormat="1" applyFont="1" applyAlignment="1" applyProtection="1">
      <alignment horizontal="center"/>
    </xf>
    <xf numFmtId="0" fontId="1" fillId="0" borderId="24" xfId="4" applyNumberFormat="1" applyFont="1" applyBorder="1" applyAlignment="1" applyProtection="1">
      <alignment horizontal="left" vertical="center" indent="1"/>
    </xf>
    <xf numFmtId="212" fontId="1" fillId="0" borderId="3" xfId="4" applyNumberFormat="1" applyFont="1" applyBorder="1" applyAlignment="1" applyProtection="1">
      <alignment vertical="center"/>
    </xf>
    <xf numFmtId="212" fontId="1" fillId="2" borderId="35" xfId="4" applyNumberFormat="1" applyFont="1" applyFill="1" applyBorder="1" applyAlignment="1" applyProtection="1">
      <alignment vertical="center"/>
    </xf>
    <xf numFmtId="0" fontId="1" fillId="0" borderId="13" xfId="4" applyNumberFormat="1" applyFont="1" applyBorder="1" applyAlignment="1" applyProtection="1">
      <alignment horizontal="left" vertical="center" indent="1"/>
    </xf>
    <xf numFmtId="0" fontId="6" fillId="0" borderId="13" xfId="4" applyFont="1" applyBorder="1" applyAlignment="1" applyProtection="1">
      <alignment horizontal="left" vertical="center"/>
    </xf>
    <xf numFmtId="211" fontId="1" fillId="0" borderId="13" xfId="4" applyNumberFormat="1" applyFont="1" applyBorder="1" applyAlignment="1" applyProtection="1">
      <alignment vertical="center"/>
    </xf>
    <xf numFmtId="211" fontId="1" fillId="0" borderId="29" xfId="4" applyNumberFormat="1" applyFont="1" applyBorder="1" applyAlignment="1" applyProtection="1">
      <alignment vertical="center"/>
    </xf>
    <xf numFmtId="211" fontId="1" fillId="2" borderId="33" xfId="4" applyNumberFormat="1" applyFont="1" applyFill="1" applyBorder="1" applyAlignment="1" applyProtection="1">
      <alignment vertical="center"/>
    </xf>
    <xf numFmtId="0" fontId="1" fillId="0" borderId="12" xfId="4" applyNumberFormat="1" applyFont="1" applyBorder="1" applyAlignment="1" applyProtection="1">
      <alignment horizontal="left" vertical="center" indent="1"/>
    </xf>
    <xf numFmtId="0" fontId="6" fillId="0" borderId="12" xfId="4" applyFont="1" applyBorder="1" applyAlignment="1" applyProtection="1">
      <alignment horizontal="left" vertical="center"/>
    </xf>
    <xf numFmtId="212" fontId="1" fillId="0" borderId="12" xfId="4" applyNumberFormat="1" applyFont="1" applyBorder="1" applyAlignment="1" applyProtection="1">
      <alignment vertical="center"/>
    </xf>
    <xf numFmtId="212" fontId="1" fillId="0" borderId="2" xfId="4" applyNumberFormat="1" applyFont="1" applyBorder="1" applyAlignment="1" applyProtection="1">
      <alignment vertical="center"/>
    </xf>
    <xf numFmtId="212" fontId="1" fillId="2" borderId="1" xfId="4" applyNumberFormat="1" applyFont="1" applyFill="1" applyBorder="1" applyAlignment="1" applyProtection="1">
      <alignment vertical="center"/>
    </xf>
    <xf numFmtId="212" fontId="1" fillId="0" borderId="8" xfId="4" applyNumberFormat="1" applyFont="1" applyBorder="1" applyAlignment="1" applyProtection="1">
      <alignment vertical="center"/>
    </xf>
    <xf numFmtId="166" fontId="1" fillId="0" borderId="0" xfId="4" applyNumberFormat="1" applyFont="1" applyAlignment="1" applyProtection="1">
      <alignment horizontal="center"/>
    </xf>
    <xf numFmtId="0" fontId="1" fillId="0" borderId="0" xfId="4" applyNumberFormat="1" applyFont="1" applyBorder="1" applyAlignment="1" applyProtection="1">
      <alignment horizontal="left" vertical="center" indent="1"/>
    </xf>
    <xf numFmtId="190" fontId="14" fillId="4" borderId="29" xfId="4" applyNumberFormat="1" applyFont="1" applyFill="1" applyBorder="1" applyAlignment="1" applyProtection="1">
      <alignment vertical="center"/>
    </xf>
    <xf numFmtId="190" fontId="4" fillId="4" borderId="24" xfId="4" applyNumberFormat="1" applyFont="1" applyFill="1" applyBorder="1" applyAlignment="1" applyProtection="1">
      <alignment vertical="center"/>
    </xf>
    <xf numFmtId="190" fontId="4" fillId="4" borderId="3" xfId="4" applyNumberFormat="1" applyFont="1" applyFill="1" applyBorder="1" applyAlignment="1" applyProtection="1">
      <alignment vertical="center"/>
    </xf>
    <xf numFmtId="190" fontId="14" fillId="4" borderId="3" xfId="4" applyNumberFormat="1" applyFont="1" applyFill="1" applyBorder="1" applyAlignment="1" applyProtection="1">
      <alignment vertical="center"/>
    </xf>
    <xf numFmtId="176" fontId="1" fillId="0" borderId="8" xfId="4" applyNumberFormat="1" applyFont="1" applyBorder="1" applyAlignment="1" applyProtection="1">
      <alignment vertical="center"/>
    </xf>
    <xf numFmtId="0" fontId="1" fillId="2" borderId="35" xfId="4" applyFont="1" applyFill="1" applyBorder="1" applyProtection="1"/>
    <xf numFmtId="213" fontId="1" fillId="0" borderId="8" xfId="4" applyNumberFormat="1" applyFont="1" applyBorder="1" applyAlignment="1" applyProtection="1">
      <alignment vertical="center"/>
    </xf>
    <xf numFmtId="213" fontId="1" fillId="2" borderId="35" xfId="4" applyNumberFormat="1" applyFont="1" applyFill="1" applyBorder="1" applyAlignment="1" applyProtection="1">
      <alignment vertical="center"/>
    </xf>
    <xf numFmtId="213" fontId="1" fillId="0" borderId="3" xfId="4" applyNumberFormat="1" applyFont="1" applyBorder="1" applyAlignment="1" applyProtection="1">
      <alignment vertical="center"/>
    </xf>
    <xf numFmtId="213" fontId="1" fillId="2" borderId="4" xfId="4" applyNumberFormat="1" applyFont="1" applyFill="1" applyBorder="1" applyAlignment="1" applyProtection="1">
      <alignment vertical="center"/>
    </xf>
    <xf numFmtId="0" fontId="4" fillId="0" borderId="0" xfId="4" applyFont="1" applyAlignment="1" applyProtection="1">
      <alignment vertical="center"/>
    </xf>
    <xf numFmtId="190" fontId="4" fillId="0" borderId="0" xfId="4" applyNumberFormat="1" applyFont="1" applyBorder="1" applyAlignment="1" applyProtection="1">
      <alignment vertical="center"/>
    </xf>
    <xf numFmtId="0" fontId="5" fillId="0" borderId="0" xfId="4" applyFont="1" applyAlignment="1" applyProtection="1">
      <alignment vertical="center"/>
    </xf>
    <xf numFmtId="190" fontId="1" fillId="0" borderId="13" xfId="4" applyNumberFormat="1" applyFont="1" applyBorder="1" applyAlignment="1" applyProtection="1">
      <alignment vertical="center"/>
    </xf>
    <xf numFmtId="2" fontId="1" fillId="2" borderId="35" xfId="4" applyNumberFormat="1" applyFont="1" applyFill="1" applyBorder="1" applyAlignment="1" applyProtection="1">
      <alignment horizontal="center"/>
    </xf>
    <xf numFmtId="2" fontId="1" fillId="2" borderId="27" xfId="4" applyNumberFormat="1" applyFont="1" applyFill="1" applyBorder="1" applyAlignment="1" applyProtection="1">
      <alignment horizontal="left" vertical="center" indent="1"/>
    </xf>
    <xf numFmtId="2" fontId="6" fillId="2" borderId="13" xfId="4" applyNumberFormat="1" applyFont="1" applyFill="1" applyBorder="1" applyAlignment="1" applyProtection="1">
      <alignment horizontal="left" vertical="center"/>
    </xf>
    <xf numFmtId="215" fontId="1" fillId="2" borderId="13" xfId="4" applyNumberFormat="1" applyFont="1" applyFill="1" applyBorder="1" applyAlignment="1" applyProtection="1">
      <alignment vertical="center"/>
    </xf>
    <xf numFmtId="215" fontId="1" fillId="2" borderId="29" xfId="4" applyNumberFormat="1" applyFont="1" applyFill="1" applyBorder="1" applyAlignment="1" applyProtection="1">
      <alignment vertical="center"/>
    </xf>
    <xf numFmtId="215" fontId="1" fillId="2" borderId="27" xfId="4" applyNumberFormat="1" applyFont="1" applyFill="1" applyBorder="1" applyAlignment="1" applyProtection="1">
      <alignment vertical="center"/>
    </xf>
    <xf numFmtId="215" fontId="1" fillId="0" borderId="13" xfId="4" applyNumberFormat="1" applyFont="1" applyFill="1" applyBorder="1" applyAlignment="1" applyProtection="1">
      <alignment vertical="center"/>
    </xf>
    <xf numFmtId="2" fontId="1" fillId="2" borderId="28" xfId="4" applyNumberFormat="1" applyFont="1" applyFill="1" applyBorder="1" applyAlignment="1" applyProtection="1">
      <alignment horizontal="left" vertical="center" indent="1"/>
    </xf>
    <xf numFmtId="2" fontId="6" fillId="2" borderId="0" xfId="4" applyNumberFormat="1" applyFont="1" applyFill="1" applyBorder="1" applyAlignment="1" applyProtection="1">
      <alignment horizontal="left" vertical="center"/>
    </xf>
    <xf numFmtId="215" fontId="1" fillId="2" borderId="0" xfId="4" applyNumberFormat="1" applyFont="1" applyFill="1" applyBorder="1" applyAlignment="1" applyProtection="1">
      <alignment vertical="center"/>
    </xf>
    <xf numFmtId="215" fontId="1" fillId="2" borderId="8" xfId="4" applyNumberFormat="1" applyFont="1" applyFill="1" applyBorder="1" applyAlignment="1" applyProtection="1">
      <alignment vertical="center"/>
    </xf>
    <xf numFmtId="215" fontId="1" fillId="2" borderId="28" xfId="4" applyNumberFormat="1" applyFont="1" applyFill="1" applyBorder="1" applyAlignment="1" applyProtection="1">
      <alignment vertical="center"/>
    </xf>
    <xf numFmtId="215" fontId="1" fillId="0" borderId="0" xfId="4" applyNumberFormat="1" applyFont="1" applyFill="1" applyBorder="1" applyAlignment="1" applyProtection="1">
      <alignment vertical="center"/>
    </xf>
    <xf numFmtId="2" fontId="1" fillId="2" borderId="32" xfId="4" applyNumberFormat="1" applyFont="1" applyFill="1" applyBorder="1" applyAlignment="1" applyProtection="1">
      <alignment horizontal="left" vertical="center" indent="1"/>
    </xf>
    <xf numFmtId="2" fontId="6" fillId="2" borderId="24" xfId="4" applyNumberFormat="1" applyFont="1" applyFill="1" applyBorder="1" applyAlignment="1" applyProtection="1">
      <alignment horizontal="left" vertical="center"/>
    </xf>
    <xf numFmtId="213" fontId="1" fillId="2" borderId="24" xfId="4" applyNumberFormat="1" applyFont="1" applyFill="1" applyBorder="1" applyAlignment="1" applyProtection="1">
      <alignment vertical="center"/>
    </xf>
    <xf numFmtId="213" fontId="1" fillId="2" borderId="3" xfId="4" applyNumberFormat="1" applyFont="1" applyFill="1" applyBorder="1" applyAlignment="1" applyProtection="1">
      <alignment vertical="center"/>
    </xf>
    <xf numFmtId="213" fontId="1" fillId="2" borderId="32" xfId="4" applyNumberFormat="1" applyFont="1" applyFill="1" applyBorder="1" applyAlignment="1" applyProtection="1">
      <alignment vertical="center"/>
    </xf>
    <xf numFmtId="213" fontId="1" fillId="0" borderId="24" xfId="4" applyNumberFormat="1" applyFont="1" applyFill="1" applyBorder="1" applyAlignment="1" applyProtection="1">
      <alignment vertical="center"/>
    </xf>
    <xf numFmtId="215" fontId="1" fillId="2" borderId="33" xfId="4" applyNumberFormat="1" applyFont="1" applyFill="1" applyBorder="1" applyAlignment="1" applyProtection="1">
      <alignment vertical="center"/>
    </xf>
    <xf numFmtId="215" fontId="1" fillId="2" borderId="35" xfId="4" applyNumberFormat="1" applyFont="1" applyFill="1" applyBorder="1" applyAlignment="1" applyProtection="1">
      <alignment vertical="center"/>
    </xf>
    <xf numFmtId="0" fontId="2" fillId="0" borderId="0" xfId="4" applyFont="1" applyBorder="1" applyAlignment="1" applyProtection="1">
      <alignment vertical="center"/>
    </xf>
    <xf numFmtId="176" fontId="1" fillId="2" borderId="35" xfId="4" applyNumberFormat="1" applyFont="1" applyFill="1" applyBorder="1" applyAlignment="1" applyProtection="1">
      <alignment vertical="center"/>
    </xf>
    <xf numFmtId="0" fontId="4" fillId="0" borderId="8" xfId="0" applyFont="1" applyBorder="1" applyAlignment="1" applyProtection="1">
      <alignment horizontal="left" vertical="center"/>
    </xf>
    <xf numFmtId="0" fontId="4" fillId="2" borderId="35" xfId="0" applyFont="1" applyFill="1" applyBorder="1" applyAlignment="1" applyProtection="1">
      <alignment horizontal="left"/>
    </xf>
    <xf numFmtId="176" fontId="1" fillId="0" borderId="24" xfId="4" applyNumberFormat="1" applyFont="1" applyBorder="1" applyAlignment="1" applyProtection="1">
      <alignment vertical="center"/>
    </xf>
    <xf numFmtId="176" fontId="1" fillId="0" borderId="3" xfId="4" applyNumberFormat="1" applyFont="1" applyBorder="1" applyAlignment="1" applyProtection="1">
      <alignment vertical="center"/>
    </xf>
    <xf numFmtId="176" fontId="1" fillId="2" borderId="4" xfId="4" applyNumberFormat="1" applyFont="1" applyFill="1" applyBorder="1" applyAlignment="1" applyProtection="1">
      <alignment vertical="center"/>
    </xf>
    <xf numFmtId="0" fontId="5" fillId="0" borderId="0" xfId="0" applyFont="1" applyProtection="1"/>
    <xf numFmtId="0" fontId="0" fillId="0" borderId="0" xfId="0" applyAlignment="1" applyProtection="1">
      <alignment horizontal="right"/>
    </xf>
    <xf numFmtId="170" fontId="0" fillId="0" borderId="0" xfId="0" applyNumberFormat="1" applyAlignment="1" applyProtection="1"/>
    <xf numFmtId="216" fontId="0" fillId="0" borderId="0" xfId="0" applyNumberFormat="1" applyAlignment="1" applyProtection="1"/>
    <xf numFmtId="172" fontId="0" fillId="0" borderId="0" xfId="0" applyNumberFormat="1" applyAlignment="1" applyProtection="1"/>
    <xf numFmtId="164" fontId="0" fillId="0" borderId="0" xfId="0" applyNumberFormat="1" applyProtection="1"/>
    <xf numFmtId="3" fontId="0" fillId="0" borderId="0" xfId="0" applyNumberFormat="1" applyProtection="1"/>
    <xf numFmtId="2" fontId="0" fillId="0" borderId="0" xfId="0" applyNumberFormat="1" applyProtection="1"/>
    <xf numFmtId="0" fontId="4" fillId="0" borderId="0" xfId="0" applyFont="1" applyAlignment="1" applyProtection="1">
      <alignment horizontal="center"/>
    </xf>
    <xf numFmtId="0" fontId="14" fillId="0" borderId="0" xfId="0" applyFont="1" applyProtection="1"/>
    <xf numFmtId="2" fontId="58" fillId="0" borderId="0" xfId="4" applyNumberFormat="1" applyFont="1" applyFill="1" applyProtection="1"/>
    <xf numFmtId="0" fontId="59" fillId="0" borderId="0" xfId="4" applyFont="1" applyProtection="1"/>
    <xf numFmtId="0" fontId="4" fillId="0" borderId="0" xfId="4" applyFont="1" applyFill="1" applyProtection="1"/>
    <xf numFmtId="0" fontId="14" fillId="0" borderId="0" xfId="4" applyFont="1" applyProtection="1"/>
    <xf numFmtId="0" fontId="4" fillId="0" borderId="0" xfId="4" applyFont="1" applyProtection="1"/>
    <xf numFmtId="4" fontId="4" fillId="0" borderId="0" xfId="4" applyNumberFormat="1" applyFont="1" applyProtection="1"/>
    <xf numFmtId="0" fontId="6" fillId="0" borderId="0" xfId="0" applyFont="1" applyProtection="1"/>
    <xf numFmtId="0" fontId="4" fillId="0" borderId="0" xfId="0" applyFont="1" applyFill="1" applyAlignment="1" applyProtection="1">
      <alignment horizontal="center"/>
    </xf>
    <xf numFmtId="2" fontId="4" fillId="2" borderId="0" xfId="0" applyNumberFormat="1" applyFont="1" applyFill="1" applyProtection="1"/>
    <xf numFmtId="0" fontId="0" fillId="0" borderId="27" xfId="0" applyBorder="1" applyAlignment="1" applyProtection="1">
      <alignment vertical="center"/>
    </xf>
    <xf numFmtId="0" fontId="0" fillId="0" borderId="13" xfId="0" applyBorder="1" applyAlignment="1" applyProtection="1">
      <alignment horizontal="center" vertical="center"/>
    </xf>
    <xf numFmtId="0" fontId="14" fillId="0" borderId="13" xfId="0" applyFont="1" applyBorder="1" applyAlignment="1" applyProtection="1">
      <alignment vertical="center"/>
    </xf>
    <xf numFmtId="0" fontId="0" fillId="0" borderId="13" xfId="0" applyBorder="1" applyAlignment="1" applyProtection="1">
      <alignment vertical="center"/>
    </xf>
    <xf numFmtId="0" fontId="0" fillId="0" borderId="28" xfId="0" applyBorder="1" applyAlignment="1" applyProtection="1">
      <alignment vertical="center"/>
    </xf>
    <xf numFmtId="0" fontId="0" fillId="0" borderId="0" xfId="0" applyBorder="1" applyAlignment="1" applyProtection="1">
      <alignment horizontal="center" vertical="center"/>
    </xf>
    <xf numFmtId="0" fontId="14" fillId="0" borderId="0" xfId="0" applyFont="1" applyBorder="1" applyAlignment="1" applyProtection="1">
      <alignment vertical="center"/>
    </xf>
    <xf numFmtId="0" fontId="0" fillId="0" borderId="0" xfId="0" applyBorder="1" applyAlignment="1" applyProtection="1">
      <alignment vertical="center"/>
    </xf>
    <xf numFmtId="0" fontId="0" fillId="2" borderId="0" xfId="0" applyFill="1" applyBorder="1" applyAlignment="1" applyProtection="1">
      <alignment horizontal="center" vertical="center"/>
    </xf>
    <xf numFmtId="0" fontId="14" fillId="2" borderId="0" xfId="0" applyFont="1" applyFill="1" applyBorder="1" applyAlignment="1" applyProtection="1">
      <alignment vertical="center"/>
    </xf>
    <xf numFmtId="0" fontId="0" fillId="2" borderId="24" xfId="0" applyFill="1" applyBorder="1" applyAlignment="1" applyProtection="1">
      <alignment horizontal="center" vertical="center"/>
    </xf>
    <xf numFmtId="0" fontId="14" fillId="2" borderId="24" xfId="0" applyFont="1" applyFill="1" applyBorder="1" applyAlignment="1" applyProtection="1">
      <alignment vertical="center"/>
    </xf>
    <xf numFmtId="0" fontId="1" fillId="2" borderId="24" xfId="0" applyFont="1" applyFill="1" applyBorder="1" applyAlignment="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14" fillId="0" borderId="0" xfId="0" applyFont="1" applyFill="1" applyBorder="1" applyAlignment="1" applyProtection="1">
      <alignment vertical="center"/>
    </xf>
    <xf numFmtId="0" fontId="0" fillId="0" borderId="28" xfId="0" applyFill="1" applyBorder="1" applyAlignment="1" applyProtection="1">
      <alignment vertical="center"/>
    </xf>
    <xf numFmtId="0" fontId="0" fillId="0" borderId="24" xfId="0" applyFill="1" applyBorder="1" applyAlignment="1" applyProtection="1">
      <alignment vertical="center"/>
    </xf>
    <xf numFmtId="0" fontId="0" fillId="0" borderId="24" xfId="0" applyFill="1" applyBorder="1" applyAlignment="1" applyProtection="1">
      <alignment horizontal="center" vertical="center"/>
    </xf>
    <xf numFmtId="0" fontId="14" fillId="0" borderId="24" xfId="0" applyFont="1" applyFill="1" applyBorder="1" applyAlignment="1" applyProtection="1">
      <alignment vertical="center"/>
    </xf>
    <xf numFmtId="0" fontId="0" fillId="0" borderId="32" xfId="0" applyFill="1" applyBorder="1" applyAlignment="1" applyProtection="1">
      <alignment vertical="center"/>
    </xf>
    <xf numFmtId="0" fontId="1" fillId="0" borderId="0" xfId="4" applyFont="1" applyFill="1" applyAlignment="1" applyProtection="1">
      <alignment vertical="center"/>
    </xf>
    <xf numFmtId="190" fontId="4" fillId="0" borderId="13" xfId="4" applyNumberFormat="1" applyFont="1" applyFill="1" applyBorder="1" applyAlignment="1" applyProtection="1">
      <alignment vertical="center"/>
    </xf>
    <xf numFmtId="190" fontId="4" fillId="0" borderId="0" xfId="4" applyNumberFormat="1" applyFont="1" applyFill="1" applyBorder="1" applyAlignment="1" applyProtection="1">
      <alignment vertical="center"/>
    </xf>
    <xf numFmtId="0" fontId="1" fillId="0" borderId="24" xfId="4" applyFont="1" applyFill="1" applyBorder="1" applyAlignment="1" applyProtection="1">
      <alignment vertical="center"/>
    </xf>
    <xf numFmtId="190" fontId="4" fillId="0" borderId="24" xfId="4" applyNumberFormat="1" applyFont="1" applyFill="1" applyBorder="1" applyAlignment="1" applyProtection="1">
      <alignment vertical="center"/>
    </xf>
    <xf numFmtId="0" fontId="0" fillId="2" borderId="12" xfId="0" applyFill="1" applyBorder="1" applyProtection="1"/>
    <xf numFmtId="0" fontId="1" fillId="2" borderId="12" xfId="4" applyFont="1" applyFill="1" applyBorder="1" applyAlignment="1" applyProtection="1">
      <alignment vertical="center"/>
    </xf>
    <xf numFmtId="190" fontId="4" fillId="2" borderId="24" xfId="4" applyNumberFormat="1" applyFont="1" applyFill="1" applyBorder="1" applyAlignment="1" applyProtection="1">
      <alignment vertical="center"/>
    </xf>
    <xf numFmtId="0" fontId="1" fillId="0" borderId="0" xfId="4" applyFont="1" applyFill="1" applyBorder="1" applyAlignment="1" applyProtection="1">
      <alignment vertical="center"/>
    </xf>
    <xf numFmtId="0" fontId="5" fillId="0" borderId="0" xfId="4" applyFont="1" applyFill="1" applyProtection="1"/>
    <xf numFmtId="0" fontId="0" fillId="0" borderId="106" xfId="0" applyBorder="1" applyProtection="1"/>
    <xf numFmtId="0" fontId="0" fillId="0" borderId="85" xfId="0" applyBorder="1" applyAlignment="1" applyProtection="1">
      <alignment horizontal="center"/>
    </xf>
    <xf numFmtId="0" fontId="0" fillId="0" borderId="86" xfId="0" applyBorder="1" applyProtection="1"/>
    <xf numFmtId="0" fontId="1" fillId="0" borderId="99" xfId="4" applyFont="1" applyFill="1" applyBorder="1" applyProtection="1"/>
    <xf numFmtId="11" fontId="1" fillId="0" borderId="3" xfId="4" applyNumberFormat="1" applyFont="1" applyFill="1" applyBorder="1" applyProtection="1"/>
    <xf numFmtId="11" fontId="0" fillId="0" borderId="3" xfId="0" applyNumberFormat="1" applyBorder="1" applyProtection="1"/>
    <xf numFmtId="0" fontId="0" fillId="0" borderId="96" xfId="0" applyBorder="1" applyProtection="1"/>
    <xf numFmtId="11" fontId="1" fillId="3" borderId="3" xfId="4" applyNumberFormat="1" applyFont="1" applyFill="1" applyBorder="1" applyProtection="1"/>
    <xf numFmtId="0" fontId="1" fillId="3" borderId="0" xfId="4" applyFont="1" applyFill="1" applyBorder="1" applyProtection="1"/>
    <xf numFmtId="0" fontId="1" fillId="3" borderId="0" xfId="4" applyFont="1" applyFill="1" applyBorder="1" applyAlignment="1" applyProtection="1">
      <alignment horizontal="center"/>
    </xf>
    <xf numFmtId="0" fontId="4" fillId="0" borderId="77" xfId="0" applyFont="1" applyBorder="1" applyProtection="1"/>
    <xf numFmtId="0" fontId="4" fillId="0" borderId="24" xfId="0" applyFont="1" applyBorder="1" applyProtection="1"/>
    <xf numFmtId="0" fontId="4" fillId="0" borderId="3" xfId="0" applyFont="1" applyBorder="1" applyProtection="1"/>
    <xf numFmtId="0" fontId="4" fillId="0" borderId="96" xfId="0" applyFont="1" applyBorder="1" applyProtection="1"/>
    <xf numFmtId="0" fontId="4" fillId="0" borderId="63" xfId="0" applyFont="1" applyBorder="1" applyProtection="1"/>
    <xf numFmtId="0" fontId="4" fillId="0" borderId="48" xfId="0" applyFont="1" applyBorder="1" applyProtection="1"/>
    <xf numFmtId="0" fontId="14" fillId="0" borderId="91" xfId="0" applyFont="1" applyBorder="1" applyProtection="1"/>
    <xf numFmtId="11" fontId="4" fillId="0" borderId="64" xfId="0" applyNumberFormat="1" applyFont="1" applyBorder="1" applyProtection="1"/>
    <xf numFmtId="0" fontId="1" fillId="0" borderId="1" xfId="0" applyFont="1" applyBorder="1" applyProtection="1"/>
    <xf numFmtId="0" fontId="0" fillId="0" borderId="2" xfId="0" applyBorder="1" applyAlignment="1" applyProtection="1"/>
    <xf numFmtId="11" fontId="0" fillId="0" borderId="0" xfId="0" applyNumberFormat="1" applyBorder="1" applyProtection="1"/>
    <xf numFmtId="0" fontId="1" fillId="0" borderId="4" xfId="0" applyFont="1" applyBorder="1" applyProtection="1"/>
    <xf numFmtId="0" fontId="0" fillId="0" borderId="3" xfId="0" applyBorder="1" applyAlignment="1" applyProtection="1"/>
    <xf numFmtId="0" fontId="4" fillId="0" borderId="11" xfId="0" applyFont="1" applyBorder="1" applyAlignment="1" applyProtection="1">
      <alignment horizontal="centerContinuous"/>
    </xf>
    <xf numFmtId="0" fontId="0" fillId="0" borderId="12" xfId="0" applyBorder="1" applyAlignment="1" applyProtection="1">
      <alignment horizontal="centerContinuous"/>
    </xf>
    <xf numFmtId="0" fontId="0" fillId="0" borderId="2" xfId="0" applyBorder="1" applyAlignment="1" applyProtection="1">
      <alignment horizontal="centerContinuous"/>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3" xfId="0" applyFont="1" applyBorder="1" applyAlignment="1" applyProtection="1">
      <alignment horizontal="center" vertical="center"/>
    </xf>
    <xf numFmtId="0" fontId="1" fillId="0" borderId="0" xfId="0" applyFont="1" applyProtection="1"/>
    <xf numFmtId="0" fontId="1" fillId="0" borderId="4" xfId="10" applyFont="1" applyBorder="1" applyProtection="1"/>
    <xf numFmtId="0" fontId="1" fillId="0" borderId="3" xfId="10" applyFont="1" applyBorder="1" applyProtection="1"/>
    <xf numFmtId="165" fontId="1" fillId="0" borderId="3" xfId="10" applyNumberFormat="1" applyFont="1" applyFill="1" applyBorder="1" applyProtection="1"/>
    <xf numFmtId="165" fontId="1" fillId="0" borderId="3" xfId="2" applyNumberFormat="1" applyFont="1" applyBorder="1" applyProtection="1"/>
    <xf numFmtId="165" fontId="1" fillId="0" borderId="3" xfId="10" applyNumberFormat="1" applyFont="1" applyBorder="1" applyProtection="1"/>
    <xf numFmtId="0" fontId="1" fillId="0" borderId="3" xfId="0" applyFont="1" applyBorder="1" applyProtection="1"/>
    <xf numFmtId="0" fontId="1" fillId="0" borderId="4" xfId="11" applyFont="1" applyBorder="1" applyProtection="1"/>
    <xf numFmtId="165" fontId="1" fillId="0" borderId="3" xfId="11" applyNumberFormat="1" applyFont="1" applyBorder="1" applyProtection="1"/>
    <xf numFmtId="0" fontId="0" fillId="0" borderId="4" xfId="0" applyBorder="1" applyProtection="1"/>
    <xf numFmtId="1" fontId="1" fillId="0" borderId="3" xfId="10" applyNumberFormat="1" applyFont="1" applyFill="1" applyBorder="1" applyProtection="1"/>
    <xf numFmtId="1" fontId="1" fillId="0" borderId="3" xfId="2" applyNumberFormat="1" applyFont="1" applyBorder="1" applyProtection="1"/>
    <xf numFmtId="1" fontId="1" fillId="0" borderId="3" xfId="10" applyNumberFormat="1" applyFont="1" applyBorder="1" applyProtection="1"/>
    <xf numFmtId="1" fontId="1" fillId="0" borderId="3" xfId="11" applyNumberFormat="1" applyFont="1" applyBorder="1" applyProtection="1"/>
    <xf numFmtId="0" fontId="1" fillId="0" borderId="3" xfId="10" applyFont="1" applyFill="1" applyBorder="1" applyProtection="1"/>
    <xf numFmtId="0" fontId="1" fillId="0" borderId="0" xfId="0" applyFont="1" applyBorder="1" applyProtection="1"/>
    <xf numFmtId="0" fontId="1" fillId="7" borderId="3" xfId="10" applyFont="1" applyFill="1" applyBorder="1" applyProtection="1"/>
    <xf numFmtId="0" fontId="0" fillId="0" borderId="3" xfId="0" applyBorder="1" applyProtection="1"/>
    <xf numFmtId="0" fontId="0" fillId="7" borderId="3" xfId="0" applyFill="1" applyBorder="1" applyProtection="1"/>
    <xf numFmtId="0" fontId="1" fillId="7" borderId="3" xfId="11" applyFont="1" applyFill="1" applyBorder="1" applyProtection="1"/>
    <xf numFmtId="165" fontId="1" fillId="7" borderId="3" xfId="10" applyNumberFormat="1" applyFont="1" applyFill="1" applyBorder="1" applyProtection="1"/>
    <xf numFmtId="165" fontId="1" fillId="7" borderId="3" xfId="2" applyNumberFormat="1" applyFont="1" applyFill="1" applyBorder="1" applyProtection="1"/>
    <xf numFmtId="165" fontId="0" fillId="7" borderId="3" xfId="0" applyNumberFormat="1" applyFill="1" applyBorder="1" applyProtection="1"/>
    <xf numFmtId="166" fontId="1" fillId="7" borderId="3" xfId="10" applyNumberFormat="1" applyFont="1" applyFill="1" applyBorder="1" applyProtection="1"/>
    <xf numFmtId="166" fontId="1" fillId="0" borderId="3" xfId="2" applyNumberFormat="1" applyFont="1" applyBorder="1" applyProtection="1"/>
    <xf numFmtId="1" fontId="1" fillId="7" borderId="3" xfId="10" applyNumberFormat="1" applyFont="1" applyFill="1" applyBorder="1" applyProtection="1"/>
    <xf numFmtId="1" fontId="1" fillId="7" borderId="3" xfId="2" applyNumberFormat="1" applyFont="1" applyFill="1" applyBorder="1" applyProtection="1"/>
    <xf numFmtId="1" fontId="0" fillId="7" borderId="3" xfId="0" applyNumberFormat="1" applyFill="1" applyBorder="1" applyProtection="1"/>
    <xf numFmtId="1" fontId="1" fillId="0" borderId="3" xfId="2" applyNumberFormat="1" applyFont="1" applyFill="1" applyBorder="1" applyProtection="1"/>
    <xf numFmtId="165" fontId="1" fillId="0" borderId="3" xfId="2" applyNumberFormat="1" applyFont="1" applyFill="1" applyBorder="1" applyProtection="1"/>
    <xf numFmtId="0" fontId="14" fillId="7" borderId="0" xfId="0" applyFont="1" applyFill="1" applyProtection="1"/>
    <xf numFmtId="0" fontId="0" fillId="7" borderId="0" xfId="0" applyFill="1" applyProtection="1"/>
    <xf numFmtId="0" fontId="4" fillId="0" borderId="2" xfId="0" applyFont="1" applyBorder="1" applyAlignment="1" applyProtection="1">
      <alignment horizontal="center" wrapText="1"/>
    </xf>
    <xf numFmtId="0" fontId="0" fillId="2" borderId="3" xfId="0" applyFill="1" applyBorder="1" applyProtection="1"/>
    <xf numFmtId="0" fontId="4" fillId="0" borderId="1" xfId="0" applyFont="1" applyBorder="1" applyAlignment="1" applyProtection="1">
      <alignment horizontal="center"/>
    </xf>
    <xf numFmtId="0" fontId="4" fillId="0" borderId="2" xfId="0" applyFont="1" applyBorder="1" applyProtection="1"/>
    <xf numFmtId="0" fontId="0" fillId="0" borderId="2" xfId="0" applyBorder="1" applyProtection="1"/>
    <xf numFmtId="0" fontId="0" fillId="0" borderId="3" xfId="0" applyBorder="1" applyAlignment="1" applyProtection="1">
      <alignment horizontal="right"/>
    </xf>
    <xf numFmtId="0" fontId="4" fillId="0" borderId="11" xfId="0" applyFont="1" applyFill="1" applyBorder="1" applyAlignment="1" applyProtection="1">
      <alignment vertical="center"/>
    </xf>
    <xf numFmtId="0" fontId="0" fillId="0" borderId="12" xfId="0" applyFill="1" applyBorder="1" applyAlignment="1" applyProtection="1">
      <alignment vertical="center"/>
    </xf>
    <xf numFmtId="0" fontId="0" fillId="0" borderId="2" xfId="0" applyFill="1" applyBorder="1" applyAlignment="1" applyProtection="1">
      <alignment vertical="center"/>
    </xf>
    <xf numFmtId="0" fontId="1" fillId="0" borderId="11" xfId="0" applyFont="1" applyFill="1" applyBorder="1" applyAlignment="1" applyProtection="1">
      <alignment horizontal="left" vertical="top" wrapText="1"/>
    </xf>
    <xf numFmtId="0" fontId="1" fillId="0" borderId="12" xfId="0" applyFont="1" applyFill="1" applyBorder="1" applyAlignment="1" applyProtection="1">
      <alignment horizontal="left" vertical="top" wrapText="1"/>
    </xf>
    <xf numFmtId="0" fontId="1" fillId="0" borderId="2" xfId="0" applyFont="1" applyFill="1" applyBorder="1" applyAlignment="1" applyProtection="1">
      <alignment horizontal="left" vertical="top" wrapText="1"/>
    </xf>
    <xf numFmtId="0" fontId="0" fillId="0" borderId="12" xfId="0" applyFill="1" applyBorder="1" applyAlignment="1" applyProtection="1">
      <alignment horizontal="left" vertical="top" wrapText="1"/>
    </xf>
    <xf numFmtId="0" fontId="0" fillId="0" borderId="2" xfId="0" applyFill="1" applyBorder="1" applyAlignment="1" applyProtection="1">
      <alignment horizontal="left" vertical="top" wrapText="1"/>
    </xf>
    <xf numFmtId="0" fontId="4" fillId="0" borderId="6"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4" fillId="0" borderId="5" xfId="0" applyFont="1" applyFill="1" applyBorder="1" applyAlignment="1" applyProtection="1">
      <alignment horizontal="left"/>
    </xf>
    <xf numFmtId="0" fontId="4" fillId="0" borderId="6" xfId="0" applyFont="1" applyFill="1" applyBorder="1" applyAlignment="1" applyProtection="1">
      <alignment horizontal="left"/>
    </xf>
    <xf numFmtId="0" fontId="4" fillId="0" borderId="17"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9" xfId="0" applyFont="1" applyFill="1" applyBorder="1" applyAlignment="1" applyProtection="1">
      <alignment horizontal="left"/>
    </xf>
    <xf numFmtId="0" fontId="4" fillId="0" borderId="0" xfId="0" applyFont="1" applyFill="1" applyBorder="1" applyAlignment="1" applyProtection="1">
      <alignment horizontal="left"/>
    </xf>
    <xf numFmtId="0" fontId="36" fillId="0" borderId="9" xfId="0" applyFont="1" applyFill="1" applyBorder="1" applyAlignment="1" applyProtection="1">
      <alignment horizontal="left"/>
    </xf>
    <xf numFmtId="0" fontId="36" fillId="0" borderId="0" xfId="0" applyFont="1" applyFill="1" applyBorder="1" applyAlignment="1" applyProtection="1">
      <alignment horizontal="left"/>
    </xf>
    <xf numFmtId="0" fontId="36" fillId="0" borderId="10" xfId="0" applyFont="1" applyFill="1" applyBorder="1" applyAlignment="1" applyProtection="1">
      <alignment horizontal="left"/>
    </xf>
    <xf numFmtId="0" fontId="0" fillId="0" borderId="0" xfId="0" applyFill="1" applyBorder="1" applyAlignment="1" applyProtection="1">
      <alignment horizontal="center"/>
    </xf>
    <xf numFmtId="0" fontId="0" fillId="0" borderId="10" xfId="0" applyFill="1" applyBorder="1" applyAlignment="1" applyProtection="1">
      <alignment horizontal="center"/>
    </xf>
    <xf numFmtId="0" fontId="11" fillId="0" borderId="0" xfId="6" applyFont="1" applyFill="1" applyBorder="1" applyAlignment="1" applyProtection="1">
      <alignment horizontal="left"/>
    </xf>
    <xf numFmtId="0" fontId="1" fillId="0" borderId="0" xfId="0" applyFont="1" applyFill="1" applyBorder="1" applyAlignment="1" applyProtection="1">
      <alignment horizontal="center"/>
    </xf>
    <xf numFmtId="0" fontId="1" fillId="0" borderId="10" xfId="0" applyFont="1" applyFill="1" applyBorder="1" applyAlignment="1" applyProtection="1">
      <alignment horizontal="center"/>
    </xf>
    <xf numFmtId="0" fontId="4" fillId="0" borderId="87" xfId="0" applyFont="1" applyBorder="1" applyAlignment="1">
      <alignment horizontal="left" vertical="top" wrapText="1"/>
    </xf>
    <xf numFmtId="0" fontId="4" fillId="0" borderId="89" xfId="0" applyFont="1" applyBorder="1" applyAlignment="1">
      <alignment horizontal="left" vertical="top" wrapText="1"/>
    </xf>
    <xf numFmtId="0" fontId="36" fillId="0" borderId="0" xfId="0" applyFont="1" applyBorder="1" applyAlignment="1">
      <alignment horizontal="right" wrapText="1"/>
    </xf>
    <xf numFmtId="0" fontId="36" fillId="0" borderId="48" xfId="0" applyFont="1" applyBorder="1" applyAlignment="1">
      <alignment horizontal="right" wrapText="1"/>
    </xf>
    <xf numFmtId="0" fontId="0" fillId="0" borderId="28" xfId="0" applyNumberFormat="1" applyFill="1" applyBorder="1" applyAlignment="1">
      <alignment horizontal="left" vertical="top" wrapText="1"/>
    </xf>
    <xf numFmtId="0" fontId="0" fillId="0" borderId="0" xfId="0" applyFill="1" applyBorder="1"/>
    <xf numFmtId="0" fontId="0" fillId="0" borderId="8" xfId="0" applyFill="1" applyBorder="1"/>
    <xf numFmtId="0" fontId="0" fillId="0" borderId="90" xfId="0" applyFill="1" applyBorder="1"/>
    <xf numFmtId="0" fontId="0" fillId="0" borderId="48" xfId="0" applyFill="1" applyBorder="1"/>
    <xf numFmtId="0" fontId="0" fillId="0" borderId="91" xfId="0" applyFill="1" applyBorder="1"/>
    <xf numFmtId="0" fontId="1" fillId="0" borderId="13" xfId="0" applyFont="1" applyFill="1" applyBorder="1" applyAlignment="1">
      <alignment horizontal="left" vertical="top" wrapText="1"/>
    </xf>
    <xf numFmtId="0" fontId="1" fillId="0" borderId="0" xfId="0" applyFont="1" applyFill="1" applyBorder="1" applyAlignment="1">
      <alignment horizontal="left" vertical="top" wrapText="1"/>
    </xf>
    <xf numFmtId="0" fontId="6" fillId="0" borderId="0" xfId="0" applyFont="1" applyBorder="1" applyAlignment="1">
      <alignment horizontal="left" vertical="top" wrapText="1"/>
    </xf>
    <xf numFmtId="0" fontId="1" fillId="0" borderId="0" xfId="0" applyFont="1" applyAlignment="1" applyProtection="1">
      <alignment horizontal="left" vertical="top" wrapText="1"/>
      <protection hidden="1"/>
    </xf>
    <xf numFmtId="0" fontId="4" fillId="0" borderId="83" xfId="0" applyFont="1" applyBorder="1" applyAlignment="1">
      <alignment horizontal="center"/>
    </xf>
    <xf numFmtId="0" fontId="4" fillId="0" borderId="84" xfId="0" applyFont="1" applyBorder="1" applyAlignment="1">
      <alignment horizontal="center"/>
    </xf>
    <xf numFmtId="0" fontId="4" fillId="0" borderId="85" xfId="0" applyFont="1" applyBorder="1" applyAlignment="1">
      <alignment horizontal="center"/>
    </xf>
    <xf numFmtId="0" fontId="4" fillId="0" borderId="86" xfId="0" applyFont="1" applyBorder="1" applyAlignment="1">
      <alignment horizontal="center"/>
    </xf>
    <xf numFmtId="164" fontId="4" fillId="0" borderId="27" xfId="1" applyFont="1" applyBorder="1" applyAlignment="1">
      <alignment horizontal="center"/>
    </xf>
    <xf numFmtId="164" fontId="4" fillId="0" borderId="29" xfId="1" applyFont="1" applyBorder="1" applyAlignment="1">
      <alignment horizontal="center"/>
    </xf>
  </cellXfs>
  <cellStyles count="12">
    <cellStyle name="Dezimal_BI-RG" xfId="5" xr:uid="{00000000-0005-0000-0000-000000000000}"/>
    <cellStyle name="Eingabe" xfId="3" builtinId="20"/>
    <cellStyle name="EingTKonda" xfId="7" xr:uid="{00000000-0005-0000-0000-000002000000}"/>
    <cellStyle name="Komma" xfId="1" builtinId="3"/>
    <cellStyle name="Normal_Links" xfId="11" xr:uid="{00000000-0005-0000-0000-000004000000}"/>
    <cellStyle name="Normal_Links_1" xfId="10" xr:uid="{00000000-0005-0000-0000-000005000000}"/>
    <cellStyle name="Prozent" xfId="2" builtinId="5"/>
    <cellStyle name="Standard" xfId="0" builtinId="0"/>
    <cellStyle name="Standard_Ausgabe" xfId="8" xr:uid="{00000000-0005-0000-0000-000008000000}"/>
    <cellStyle name="Standard_BI-AN" xfId="9" xr:uid="{00000000-0005-0000-0000-000009000000}"/>
    <cellStyle name="Standard_BI-RG" xfId="4" xr:uid="{00000000-0005-0000-0000-00000A000000}"/>
    <cellStyle name="Standard_Eingabe" xfId="6" xr:uid="{00000000-0005-0000-0000-00000B000000}"/>
  </cellStyles>
  <dxfs count="11">
    <dxf>
      <font>
        <b/>
        <i val="0"/>
        <condense val="0"/>
        <extend val="0"/>
        <color auto="1"/>
      </font>
      <fill>
        <patternFill>
          <bgColor indexed="10"/>
        </patternFill>
      </fill>
    </dxf>
    <dxf>
      <font>
        <b/>
        <i val="0"/>
        <condense val="0"/>
        <extend val="0"/>
        <color indexed="10"/>
      </font>
    </dxf>
    <dxf>
      <font>
        <b/>
        <i val="0"/>
        <condense val="0"/>
        <extend val="0"/>
        <color auto="1"/>
      </font>
      <fill>
        <patternFill>
          <bgColor indexed="10"/>
        </patternFill>
      </fill>
    </dxf>
    <dxf>
      <font>
        <condense val="0"/>
        <extend val="0"/>
        <color indexed="9"/>
      </font>
    </dxf>
    <dxf>
      <font>
        <condense val="0"/>
        <extend val="0"/>
        <color indexed="9"/>
      </font>
    </dxf>
    <dxf>
      <fill>
        <patternFill>
          <bgColor indexed="10"/>
        </patternFill>
      </fill>
    </dxf>
    <dxf>
      <fill>
        <patternFill>
          <bgColor indexed="10"/>
        </patternFill>
      </fill>
    </dxf>
    <dxf>
      <font>
        <condense val="0"/>
        <extend val="0"/>
        <color indexed="22"/>
      </font>
      <fill>
        <patternFill>
          <bgColor indexed="22"/>
        </patternFill>
      </fill>
    </dxf>
    <dxf>
      <font>
        <condense val="0"/>
        <extend val="0"/>
        <color indexed="22"/>
      </font>
    </dxf>
    <dxf>
      <font>
        <condense val="0"/>
        <extend val="0"/>
        <color indexed="22"/>
      </font>
      <fill>
        <patternFill>
          <bgColor indexed="22"/>
        </patternFill>
      </fill>
    </dxf>
    <dxf>
      <font>
        <b/>
        <i/>
        <condense val="0"/>
        <extend val="0"/>
        <color indexed="2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pPr>
            <a:r>
              <a:rPr lang="en-US" sz="1400" b="1"/>
              <a:t>Spezifische Wärmekapazität in Abhängigkeit der Abgastemperatur</a:t>
            </a:r>
          </a:p>
        </c:rich>
      </c:tx>
      <c:overlay val="0"/>
    </c:title>
    <c:autoTitleDeleted val="0"/>
    <c:plotArea>
      <c:layout>
        <c:manualLayout>
          <c:layoutTarget val="inner"/>
          <c:xMode val="edge"/>
          <c:yMode val="edge"/>
          <c:x val="9.2388975722603947E-2"/>
          <c:y val="7.5426474097154972E-2"/>
          <c:w val="0.87217198973723775"/>
          <c:h val="0.84131051131977497"/>
        </c:manualLayout>
      </c:layout>
      <c:scatterChart>
        <c:scatterStyle val="lineMarker"/>
        <c:varyColors val="0"/>
        <c:ser>
          <c:idx val="0"/>
          <c:order val="0"/>
          <c:spPr>
            <a:ln w="28575">
              <a:noFill/>
            </a:ln>
          </c:spPr>
          <c:marker>
            <c:symbol val="diamond"/>
            <c:size val="6"/>
            <c:spPr>
              <a:solidFill>
                <a:srgbClr val="FF0000"/>
              </a:solidFill>
              <a:ln>
                <a:solidFill>
                  <a:srgbClr val="FF0000"/>
                </a:solidFill>
                <a:prstDash val="solid"/>
              </a:ln>
            </c:spPr>
          </c:marker>
          <c:trendline>
            <c:spPr>
              <a:ln w="25400">
                <a:solidFill>
                  <a:srgbClr val="000000"/>
                </a:solidFill>
                <a:prstDash val="solid"/>
              </a:ln>
            </c:spPr>
            <c:trendlineType val="poly"/>
            <c:order val="3"/>
            <c:dispRSqr val="0"/>
            <c:dispEq val="0"/>
          </c:trendline>
          <c:xVal>
            <c:numRef>
              <c:f>RG!$O$6:$O$46</c:f>
              <c:numCache>
                <c:formatCode>_-* #,##0_-;\-* #,##0_-;_-* "-"??_-;_-@_-</c:formatCode>
                <c:ptCount val="41"/>
                <c:pt idx="0">
                  <c:v>0</c:v>
                </c:pt>
                <c:pt idx="1">
                  <c:v>25</c:v>
                </c:pt>
                <c:pt idx="2">
                  <c:v>50</c:v>
                </c:pt>
                <c:pt idx="3">
                  <c:v>75</c:v>
                </c:pt>
                <c:pt idx="4">
                  <c:v>100</c:v>
                </c:pt>
                <c:pt idx="5">
                  <c:v>125</c:v>
                </c:pt>
                <c:pt idx="6">
                  <c:v>150</c:v>
                </c:pt>
                <c:pt idx="7">
                  <c:v>175</c:v>
                </c:pt>
                <c:pt idx="8">
                  <c:v>200</c:v>
                </c:pt>
                <c:pt idx="9">
                  <c:v>225</c:v>
                </c:pt>
                <c:pt idx="10">
                  <c:v>250</c:v>
                </c:pt>
                <c:pt idx="11">
                  <c:v>275</c:v>
                </c:pt>
                <c:pt idx="12">
                  <c:v>300</c:v>
                </c:pt>
                <c:pt idx="13">
                  <c:v>325</c:v>
                </c:pt>
                <c:pt idx="14">
                  <c:v>350</c:v>
                </c:pt>
                <c:pt idx="15">
                  <c:v>375</c:v>
                </c:pt>
                <c:pt idx="16">
                  <c:v>400</c:v>
                </c:pt>
                <c:pt idx="17">
                  <c:v>425</c:v>
                </c:pt>
                <c:pt idx="18">
                  <c:v>450</c:v>
                </c:pt>
                <c:pt idx="19">
                  <c:v>475</c:v>
                </c:pt>
                <c:pt idx="20">
                  <c:v>500</c:v>
                </c:pt>
                <c:pt idx="21">
                  <c:v>525</c:v>
                </c:pt>
                <c:pt idx="22">
                  <c:v>550</c:v>
                </c:pt>
                <c:pt idx="23">
                  <c:v>575</c:v>
                </c:pt>
                <c:pt idx="24">
                  <c:v>600</c:v>
                </c:pt>
                <c:pt idx="25">
                  <c:v>625</c:v>
                </c:pt>
                <c:pt idx="26">
                  <c:v>650</c:v>
                </c:pt>
                <c:pt idx="27">
                  <c:v>675</c:v>
                </c:pt>
                <c:pt idx="28">
                  <c:v>700</c:v>
                </c:pt>
                <c:pt idx="29">
                  <c:v>725</c:v>
                </c:pt>
                <c:pt idx="30">
                  <c:v>750</c:v>
                </c:pt>
                <c:pt idx="31">
                  <c:v>775</c:v>
                </c:pt>
                <c:pt idx="32">
                  <c:v>800</c:v>
                </c:pt>
                <c:pt idx="33">
                  <c:v>825</c:v>
                </c:pt>
                <c:pt idx="34">
                  <c:v>850</c:v>
                </c:pt>
                <c:pt idx="35">
                  <c:v>875</c:v>
                </c:pt>
                <c:pt idx="36">
                  <c:v>900</c:v>
                </c:pt>
                <c:pt idx="37">
                  <c:v>925</c:v>
                </c:pt>
                <c:pt idx="38">
                  <c:v>950</c:v>
                </c:pt>
                <c:pt idx="39">
                  <c:v>975</c:v>
                </c:pt>
                <c:pt idx="40">
                  <c:v>1000</c:v>
                </c:pt>
              </c:numCache>
            </c:numRef>
          </c:xVal>
          <c:yVal>
            <c:numRef>
              <c:f>RG!$Q$6:$Q$46</c:f>
              <c:numCache>
                <c:formatCode>_(* #,##0.00_);_(* \(#,##0.00\);_(* "-"??_);_(@_)</c:formatCode>
                <c:ptCount val="41"/>
                <c:pt idx="0">
                  <c:v>1.1110541142638446</c:v>
                </c:pt>
                <c:pt idx="1">
                  <c:v>1.1205742880706928</c:v>
                </c:pt>
                <c:pt idx="2">
                  <c:v>1.128764005688953</c:v>
                </c:pt>
                <c:pt idx="3">
                  <c:v>1.1360679124351556</c:v>
                </c:pt>
                <c:pt idx="4">
                  <c:v>1.1427868951354412</c:v>
                </c:pt>
                <c:pt idx="5">
                  <c:v>1.1491304532443967</c:v>
                </c:pt>
                <c:pt idx="6">
                  <c:v>1.1555676119810292</c:v>
                </c:pt>
                <c:pt idx="7">
                  <c:v>1.1621912137472106</c:v>
                </c:pt>
                <c:pt idx="8">
                  <c:v>1.1692074619145187</c:v>
                </c:pt>
                <c:pt idx="9">
                  <c:v>1.1765475427048628</c:v>
                </c:pt>
                <c:pt idx="10">
                  <c:v>1.1841586809616296</c:v>
                </c:pt>
                <c:pt idx="11">
                  <c:v>1.1919998548418895</c:v>
                </c:pt>
                <c:pt idx="12">
                  <c:v>1.2000387891753082</c:v>
                </c:pt>
                <c:pt idx="13">
                  <c:v>1.2082498093357448</c:v>
                </c:pt>
                <c:pt idx="14">
                  <c:v>1.2160682917843799</c:v>
                </c:pt>
                <c:pt idx="15">
                  <c:v>1.2238300376424314</c:v>
                </c:pt>
                <c:pt idx="16">
                  <c:v>1.2316691678212421</c:v>
                </c:pt>
                <c:pt idx="17">
                  <c:v>1.2395537149766866</c:v>
                </c:pt>
                <c:pt idx="18">
                  <c:v>1.2474571401518939</c:v>
                </c:pt>
                <c:pt idx="19">
                  <c:v>1.2553572630504926</c:v>
                </c:pt>
                <c:pt idx="20">
                  <c:v>1.2632354304051037</c:v>
                </c:pt>
                <c:pt idx="21">
                  <c:v>1.2710758637472697</c:v>
                </c:pt>
                <c:pt idx="22">
                  <c:v>1.2788651436747038</c:v>
                </c:pt>
                <c:pt idx="23">
                  <c:v>1.2865917989190654</c:v>
                </c:pt>
                <c:pt idx="24">
                  <c:v>1.2942459765639132</c:v>
                </c:pt>
                <c:pt idx="25">
                  <c:v>1.3018191756017026</c:v>
                </c:pt>
                <c:pt idx="26">
                  <c:v>1.3093040302989363</c:v>
                </c:pt>
                <c:pt idx="27">
                  <c:v>1.3166941330056774</c:v>
                </c:pt>
                <c:pt idx="28">
                  <c:v>1.323983888410009</c:v>
                </c:pt>
                <c:pt idx="29">
                  <c:v>1.3311683930179072</c:v>
                </c:pt>
                <c:pt idx="30">
                  <c:v>1.3382433349894607</c:v>
                </c:pt>
                <c:pt idx="31">
                  <c:v>1.3452049104947557</c:v>
                </c:pt>
                <c:pt idx="32">
                  <c:v>1.35204975354747</c:v>
                </c:pt>
                <c:pt idx="33">
                  <c:v>1.3587748768902106</c:v>
                </c:pt>
                <c:pt idx="34">
                  <c:v>1.3654249450821658</c:v>
                </c:pt>
                <c:pt idx="35">
                  <c:v>1.3719245311902666</c:v>
                </c:pt>
                <c:pt idx="36">
                  <c:v>1.3783092579373288</c:v>
                </c:pt>
                <c:pt idx="37">
                  <c:v>1.3845774406904665</c:v>
                </c:pt>
                <c:pt idx="38">
                  <c:v>1.3907275651997484</c:v>
                </c:pt>
                <c:pt idx="39">
                  <c:v>1.3967582673299164</c:v>
                </c:pt>
                <c:pt idx="40">
                  <c:v>1.4026683155502389</c:v>
                </c:pt>
              </c:numCache>
            </c:numRef>
          </c:yVal>
          <c:smooth val="0"/>
          <c:extLst>
            <c:ext xmlns:c16="http://schemas.microsoft.com/office/drawing/2014/chart" uri="{C3380CC4-5D6E-409C-BE32-E72D297353CC}">
              <c16:uniqueId val="{00000001-B78B-4CFD-9E7F-47F3E54C2D2A}"/>
            </c:ext>
          </c:extLst>
        </c:ser>
        <c:dLbls>
          <c:showLegendKey val="0"/>
          <c:showVal val="0"/>
          <c:showCatName val="0"/>
          <c:showSerName val="0"/>
          <c:showPercent val="0"/>
          <c:showBubbleSize val="0"/>
        </c:dLbls>
        <c:axId val="888691280"/>
        <c:axId val="888692456"/>
      </c:scatterChart>
      <c:valAx>
        <c:axId val="888691280"/>
        <c:scaling>
          <c:orientation val="minMax"/>
        </c:scaling>
        <c:delete val="0"/>
        <c:axPos val="b"/>
        <c:majorGridlines>
          <c:spPr>
            <a:ln w="3175">
              <a:solidFill>
                <a:srgbClr val="000000"/>
              </a:solidFill>
              <a:prstDash val="solid"/>
            </a:ln>
          </c:spPr>
        </c:majorGridlines>
        <c:minorGridlines>
          <c:spPr>
            <a:ln w="3175">
              <a:solidFill>
                <a:srgbClr val="808080"/>
              </a:solidFill>
              <a:prstDash val="solid"/>
            </a:ln>
          </c:spPr>
        </c:minorGridlines>
        <c:title>
          <c:tx>
            <c:rich>
              <a:bodyPr/>
              <a:lstStyle/>
              <a:p>
                <a:pPr>
                  <a:defRPr b="1"/>
                </a:pPr>
                <a:r>
                  <a:rPr lang="en-US" b="1"/>
                  <a:t>Rauchgastemperatzur [°C]</a:t>
                </a:r>
              </a:p>
            </c:rich>
          </c:tx>
          <c:overlay val="0"/>
        </c:title>
        <c:numFmt formatCode="_-* #,##0_-;\-* #,##0_-;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888692456"/>
        <c:crosses val="autoZero"/>
        <c:crossBetween val="midCat"/>
      </c:valAx>
      <c:valAx>
        <c:axId val="888692456"/>
        <c:scaling>
          <c:orientation val="minMax"/>
        </c:scaling>
        <c:delete val="0"/>
        <c:axPos val="l"/>
        <c:majorGridlines>
          <c:spPr>
            <a:ln w="3175">
              <a:solidFill>
                <a:srgbClr val="000000"/>
              </a:solidFill>
              <a:prstDash val="solid"/>
            </a:ln>
          </c:spPr>
        </c:majorGridlines>
        <c:minorGridlines>
          <c:spPr>
            <a:ln w="3175">
              <a:solidFill>
                <a:srgbClr val="808080"/>
              </a:solidFill>
              <a:prstDash val="solid"/>
            </a:ln>
          </c:spPr>
        </c:minorGridlines>
        <c:title>
          <c:tx>
            <c:rich>
              <a:bodyPr/>
              <a:lstStyle/>
              <a:p>
                <a:pPr>
                  <a:defRPr b="1"/>
                </a:pPr>
                <a:r>
                  <a:rPr lang="en-US" b="1"/>
                  <a:t>spez. Wärmekapazität [kJ/kg.K]</a:t>
                </a:r>
              </a:p>
            </c:rich>
          </c:tx>
          <c:overlay val="0"/>
        </c:title>
        <c:numFmt formatCode="_(* #,##0.00_);_(* \(#,##0.0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88869128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a:t>tx-Diagramm</a:t>
            </a:r>
          </a:p>
        </c:rich>
      </c:tx>
      <c:layout>
        <c:manualLayout>
          <c:xMode val="edge"/>
          <c:yMode val="edge"/>
          <c:x val="0.46015624999999999"/>
          <c:y val="2.9059829059829061E-2"/>
        </c:manualLayout>
      </c:layout>
      <c:overlay val="0"/>
      <c:spPr>
        <a:noFill/>
        <a:ln w="25400">
          <a:noFill/>
        </a:ln>
      </c:spPr>
    </c:title>
    <c:autoTitleDeleted val="0"/>
    <c:plotArea>
      <c:layout>
        <c:manualLayout>
          <c:layoutTarget val="inner"/>
          <c:xMode val="edge"/>
          <c:yMode val="edge"/>
          <c:x val="7.6923076923076927E-2"/>
          <c:y val="0.10260869565217391"/>
          <c:w val="0.8783783783783784"/>
          <c:h val="0.77739130434782611"/>
        </c:manualLayout>
      </c:layout>
      <c:scatterChart>
        <c:scatterStyle val="lineMarker"/>
        <c:varyColors val="0"/>
        <c:ser>
          <c:idx val="0"/>
          <c:order val="0"/>
          <c:tx>
            <c:strRef>
              <c:f>RG!$Q$96</c:f>
              <c:strCache>
                <c:ptCount val="1"/>
                <c:pt idx="0">
                  <c:v>10%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RG!$Q$97:$Q$123</c:f>
              <c:numCache>
                <c:formatCode>_-* #,##0_-;\-* #,##0_-;_-* "-"??_-;_-@_-</c:formatCode>
                <c:ptCount val="27"/>
                <c:pt idx="0">
                  <c:v>7.9407819950049585E-2</c:v>
                </c:pt>
                <c:pt idx="1">
                  <c:v>0.12176209226676495</c:v>
                </c:pt>
                <c:pt idx="2">
                  <c:v>0.18317511283322177</c:v>
                </c:pt>
                <c:pt idx="3">
                  <c:v>0.27069290120546718</c:v>
                </c:pt>
                <c:pt idx="4">
                  <c:v>0.3934128029160035</c:v>
                </c:pt>
                <c:pt idx="5">
                  <c:v>0.56291966627565504</c:v>
                </c:pt>
                <c:pt idx="6">
                  <c:v>0.79378024080055076</c:v>
                </c:pt>
                <c:pt idx="7">
                  <c:v>1.1040999423313358</c:v>
                </c:pt>
                <c:pt idx="8">
                  <c:v>1.5161475963765927</c:v>
                </c:pt>
                <c:pt idx="9">
                  <c:v>2.057056229459076</c:v>
                </c:pt>
                <c:pt idx="10">
                  <c:v>2.7596117539788816</c:v>
                </c:pt>
                <c:pt idx="11">
                  <c:v>3.6631468919168855</c:v>
                </c:pt>
                <c:pt idx="12">
                  <c:v>4.8145654296399041</c:v>
                </c:pt>
                <c:pt idx="13">
                  <c:v>6.2695325874823951</c:v>
                </c:pt>
                <c:pt idx="14">
                  <c:v>8.0938818878183927</c:v>
                </c:pt>
                <c:pt idx="15">
                  <c:v>10.365308791601615</c:v>
                </c:pt>
                <c:pt idx="16">
                  <c:v>13.175448568781768</c:v>
                </c:pt>
                <c:pt idx="17">
                  <c:v>16.632473409256146</c:v>
                </c:pt>
                <c:pt idx="18">
                  <c:v>20.864396309973348</c:v>
                </c:pt>
                <c:pt idx="19">
                  <c:v>26.023344002589102</c:v>
                </c:pt>
                <c:pt idx="20">
                  <c:v>32.291169502613243</c:v>
                </c:pt>
                <c:pt idx="21">
                  <c:v>39.886935061144122</c:v>
                </c:pt>
                <c:pt idx="22">
                  <c:v>49.077038353291108</c:v>
                </c:pt>
                <c:pt idx="23">
                  <c:v>60.189128823291334</c:v>
                </c:pt>
                <c:pt idx="24">
                  <c:v>74.084361041114207</c:v>
                </c:pt>
                <c:pt idx="25">
                  <c:v>90.135522605150129</c:v>
                </c:pt>
                <c:pt idx="26">
                  <c:v>109.58588658397262</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1-605F-45FC-B911-2DE714ACE5C5}"/>
            </c:ext>
          </c:extLst>
        </c:ser>
        <c:ser>
          <c:idx val="1"/>
          <c:order val="1"/>
          <c:tx>
            <c:strRef>
              <c:f>RG!$R$96</c:f>
              <c:strCache>
                <c:ptCount val="1"/>
                <c:pt idx="0">
                  <c:v>20%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RG!$R$97:$R$123</c:f>
              <c:numCache>
                <c:formatCode>_-* #,##0_-;\-* #,##0_-;_-* "-"??_-;_-@_-</c:formatCode>
                <c:ptCount val="27"/>
                <c:pt idx="0">
                  <c:v>0.15883605402196263</c:v>
                </c:pt>
                <c:pt idx="1">
                  <c:v>0.24357218640140063</c:v>
                </c:pt>
                <c:pt idx="2">
                  <c:v>0.3664588707422427</c:v>
                </c:pt>
                <c:pt idx="3">
                  <c:v>0.54162309948617726</c:v>
                </c:pt>
                <c:pt idx="4">
                  <c:v>0.78732693380533836</c:v>
                </c:pt>
                <c:pt idx="5">
                  <c:v>1.1268660171427858</c:v>
                </c:pt>
                <c:pt idx="6">
                  <c:v>1.5896027236919534</c:v>
                </c:pt>
                <c:pt idx="7">
                  <c:v>2.2121530219127816</c:v>
                </c:pt>
                <c:pt idx="8">
                  <c:v>3.0397544971826176</c:v>
                </c:pt>
                <c:pt idx="9">
                  <c:v>4.1278556951074004</c:v>
                </c:pt>
                <c:pt idx="10">
                  <c:v>5.5439856622334451</c:v>
                </c:pt>
                <c:pt idx="11">
                  <c:v>7.3699895690375987</c:v>
                </c:pt>
                <c:pt idx="12">
                  <c:v>9.7047549221835112</c:v>
                </c:pt>
                <c:pt idx="13">
                  <c:v>12.667608083702643</c:v>
                </c:pt>
                <c:pt idx="14">
                  <c:v>16.402640296804581</c:v>
                </c:pt>
                <c:pt idx="15">
                  <c:v>21.084338353560408</c:v>
                </c:pt>
                <c:pt idx="16">
                  <c:v>26.925067202840243</c:v>
                </c:pt>
                <c:pt idx="17">
                  <c:v>34.185213013037938</c:v>
                </c:pt>
                <c:pt idx="18">
                  <c:v>43.187201245885483</c:v>
                </c:pt>
                <c:pt idx="19">
                  <c:v>54.335252373001801</c:v>
                </c:pt>
                <c:pt idx="20">
                  <c:v>68.143802342018517</c:v>
                </c:pt>
                <c:pt idx="21">
                  <c:v>85.279318946535867</c:v>
                </c:pt>
                <c:pt idx="22">
                  <c:v>106.62341065650199</c:v>
                </c:pt>
                <c:pt idx="23">
                  <c:v>133.37089986543799</c:v>
                </c:pt>
                <c:pt idx="24">
                  <c:v>168.35577378198209</c:v>
                </c:pt>
                <c:pt idx="25">
                  <c:v>211.06210083592651</c:v>
                </c:pt>
                <c:pt idx="26">
                  <c:v>266.42717836914898</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3-605F-45FC-B911-2DE714ACE5C5}"/>
            </c:ext>
          </c:extLst>
        </c:ser>
        <c:ser>
          <c:idx val="2"/>
          <c:order val="2"/>
          <c:tx>
            <c:strRef>
              <c:f>RG!$S$96</c:f>
              <c:strCache>
                <c:ptCount val="1"/>
                <c:pt idx="0">
                  <c:v>30%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RG!$S$97:$S$123</c:f>
              <c:numCache>
                <c:formatCode>_-* #,##0_-;\-* #,##0_-;_-* "-"??_-;_-@_-</c:formatCode>
                <c:ptCount val="27"/>
                <c:pt idx="0">
                  <c:v>0.23828471008882923</c:v>
                </c:pt>
                <c:pt idx="1">
                  <c:v>0.36543031079493021</c:v>
                </c:pt>
                <c:pt idx="2">
                  <c:v>0.54985137041531262</c:v>
                </c:pt>
                <c:pt idx="3">
                  <c:v>0.81279090701097856</c:v>
                </c:pt>
                <c:pt idx="4">
                  <c:v>1.1817433515462072</c:v>
                </c:pt>
                <c:pt idx="5">
                  <c:v>1.6918418639529151</c:v>
                </c:pt>
                <c:pt idx="6">
                  <c:v>2.3874753402631912</c:v>
                </c:pt>
                <c:pt idx="7">
                  <c:v>3.3241805076346775</c:v>
                </c:pt>
                <c:pt idx="8">
                  <c:v>4.5708758867896817</c:v>
                </c:pt>
                <c:pt idx="9">
                  <c:v>6.2125365868474107</c:v>
                </c:pt>
                <c:pt idx="10">
                  <c:v>8.3534565151525406</c:v>
                </c:pt>
                <c:pt idx="11">
                  <c:v>11.12131455904564</c:v>
                </c:pt>
                <c:pt idx="12">
                  <c:v>14.672364362329057</c:v>
                </c:pt>
                <c:pt idx="13">
                  <c:v>19.198220666915049</c:v>
                </c:pt>
                <c:pt idx="14">
                  <c:v>24.934947156825757</c:v>
                </c:pt>
                <c:pt idx="15">
                  <c:v>32.175509309663873</c:v>
                </c:pt>
                <c:pt idx="16">
                  <c:v>41.287224380407977</c:v>
                </c:pt>
                <c:pt idx="17">
                  <c:v>52.736768655008866</c:v>
                </c:pt>
                <c:pt idx="18">
                  <c:v>67.126865423990452</c:v>
                </c:pt>
                <c:pt idx="19">
                  <c:v>85.251504313676136</c:v>
                </c:pt>
                <c:pt idx="20">
                  <c:v>108.18148942675508</c:v>
                </c:pt>
                <c:pt idx="21">
                  <c:v>137.40149302064722</c:v>
                </c:pt>
                <c:pt idx="22">
                  <c:v>175.0385088914957</c:v>
                </c:pt>
                <c:pt idx="23">
                  <c:v>224.26127301980566</c:v>
                </c:pt>
                <c:pt idx="24">
                  <c:v>292.36678715661861</c:v>
                </c:pt>
                <c:pt idx="25">
                  <c:v>381.8074809981988</c:v>
                </c:pt>
                <c:pt idx="26">
                  <c:v>509.49177609367081</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5-605F-45FC-B911-2DE714ACE5C5}"/>
            </c:ext>
          </c:extLst>
        </c:ser>
        <c:ser>
          <c:idx val="3"/>
          <c:order val="3"/>
          <c:tx>
            <c:strRef>
              <c:f>RG!$T$96</c:f>
              <c:strCache>
                <c:ptCount val="1"/>
                <c:pt idx="0">
                  <c:v>40%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RG!$T$97:$T$123</c:f>
              <c:numCache>
                <c:formatCode>_-* #,##0_-;\-* #,##0_-;_-* "-"??_-;_-@_-</c:formatCode>
                <c:ptCount val="27"/>
                <c:pt idx="0">
                  <c:v>0.31775379602778853</c:v>
                </c:pt>
                <c:pt idx="1">
                  <c:v>0.48733649386077088</c:v>
                </c:pt>
                <c:pt idx="2">
                  <c:v>0.73335270865544533</c:v>
                </c:pt>
                <c:pt idx="3">
                  <c:v>1.0841966364965121</c:v>
                </c:pt>
                <c:pt idx="4">
                  <c:v>1.5766630174637388</c:v>
                </c:pt>
                <c:pt idx="5">
                  <c:v>2.2578500283313074</c:v>
                </c:pt>
                <c:pt idx="6">
                  <c:v>3.1874060228150403</c:v>
                </c:pt>
                <c:pt idx="7">
                  <c:v>4.4402038212375894</c:v>
                </c:pt>
                <c:pt idx="8">
                  <c:v>6.1095674952580294</c:v>
                </c:pt>
                <c:pt idx="9">
                  <c:v>8.3112389535003519</c:v>
                </c:pt>
                <c:pt idx="10">
                  <c:v>11.188365165711611</c:v>
                </c:pt>
                <c:pt idx="11">
                  <c:v>14.917927380318798</c:v>
                </c:pt>
                <c:pt idx="12">
                  <c:v>19.719246952258551</c:v>
                </c:pt>
                <c:pt idx="13">
                  <c:v>25.865531727278746</c:v>
                </c:pt>
                <c:pt idx="14">
                  <c:v>33.699947400123186</c:v>
                </c:pt>
                <c:pt idx="15">
                  <c:v>43.658543926800057</c:v>
                </c:pt>
                <c:pt idx="16">
                  <c:v>56.303785055356137</c:v>
                </c:pt>
                <c:pt idx="17">
                  <c:v>72.374891529695603</c:v>
                </c:pt>
                <c:pt idx="18">
                  <c:v>92.865655382647688</c:v>
                </c:pt>
                <c:pt idx="19">
                  <c:v>119.14877540291036</c:v>
                </c:pt>
                <c:pt idx="20">
                  <c:v>153.18242792169502</c:v>
                </c:pt>
                <c:pt idx="21">
                  <c:v>197.86990204214723</c:v>
                </c:pt>
                <c:pt idx="22">
                  <c:v>257.72258200901507</c:v>
                </c:pt>
                <c:pt idx="23">
                  <c:v>340.17270567443643</c:v>
                </c:pt>
                <c:pt idx="24">
                  <c:v>462.82569874593497</c:v>
                </c:pt>
                <c:pt idx="25">
                  <c:v>641.14461648298936</c:v>
                </c:pt>
                <c:pt idx="26">
                  <c:v>936.8340466473835</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7-605F-45FC-B911-2DE714ACE5C5}"/>
            </c:ext>
          </c:extLst>
        </c:ser>
        <c:ser>
          <c:idx val="4"/>
          <c:order val="4"/>
          <c:tx>
            <c:strRef>
              <c:f>RG!$U$96</c:f>
              <c:strCache>
                <c:ptCount val="1"/>
                <c:pt idx="0">
                  <c:v>50%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RG!$U$97:$U$123</c:f>
              <c:numCache>
                <c:formatCode>_-* #,##0_-;\-* #,##0_-;_-* "-"??_-;_-@_-</c:formatCode>
                <c:ptCount val="27"/>
                <c:pt idx="0">
                  <c:v>0.3972433197200313</c:v>
                </c:pt>
                <c:pt idx="1">
                  <c:v>0.60929076403475535</c:v>
                </c:pt>
                <c:pt idx="2">
                  <c:v>0.91696298238058904</c:v>
                </c:pt>
                <c:pt idx="3">
                  <c:v>1.3558406012084125</c:v>
                </c:pt>
                <c:pt idx="4">
                  <c:v>1.9720868953377957</c:v>
                </c:pt>
                <c:pt idx="5">
                  <c:v>2.8248933422239393</c:v>
                </c:pt>
                <c:pt idx="6">
                  <c:v>3.9894027446229314</c:v>
                </c:pt>
                <c:pt idx="7">
                  <c:v>5.5602445386878587</c:v>
                </c:pt>
                <c:pt idx="8">
                  <c:v>7.6558856050982786</c:v>
                </c:pt>
                <c:pt idx="9">
                  <c:v>10.424104734169255</c:v>
                </c:pt>
                <c:pt idx="10">
                  <c:v>14.049058667328007</c:v>
                </c:pt>
                <c:pt idx="11">
                  <c:v>18.760653118572279</c:v>
                </c:pt>
                <c:pt idx="12">
                  <c:v>24.84731551671204</c:v>
                </c:pt>
                <c:pt idx="13">
                  <c:v>32.673878709584876</c:v>
                </c:pt>
                <c:pt idx="14">
                  <c:v>42.707291656488998</c:v>
                </c:pt>
                <c:pt idx="15">
                  <c:v>55.554583153836781</c:v>
                </c:pt>
                <c:pt idx="16">
                  <c:v>72.020518229897135</c:v>
                </c:pt>
                <c:pt idx="17">
                  <c:v>93.197922139968099</c:v>
                </c:pt>
                <c:pt idx="18">
                  <c:v>120.61430285001742</c:v>
                </c:pt>
                <c:pt idx="19">
                  <c:v>156.48006059254445</c:v>
                </c:pt>
                <c:pt idx="20">
                  <c:v>204.13050153252868</c:v>
                </c:pt>
                <c:pt idx="21">
                  <c:v>268.86372249757818</c:v>
                </c:pt>
                <c:pt idx="22">
                  <c:v>359.65935099913298</c:v>
                </c:pt>
                <c:pt idx="23">
                  <c:v>493.08634102874083</c:v>
                </c:pt>
                <c:pt idx="24">
                  <c:v>711.84090357431046</c:v>
                </c:pt>
                <c:pt idx="25">
                  <c:v>1082.1758796510985</c:v>
                </c:pt>
                <c:pt idx="26">
                  <c:v>1885.9536362995093</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9-605F-45FC-B911-2DE714ACE5C5}"/>
            </c:ext>
          </c:extLst>
        </c:ser>
        <c:ser>
          <c:idx val="5"/>
          <c:order val="5"/>
          <c:tx>
            <c:strRef>
              <c:f>RG!$V$96</c:f>
              <c:strCache>
                <c:ptCount val="1"/>
                <c:pt idx="0">
                  <c:v>60%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RG!$V$97:$V$123</c:f>
              <c:numCache>
                <c:formatCode>_-* #,##0_-;\-* #,##0_-;_-* "-"??_-;_-@_-</c:formatCode>
                <c:ptCount val="27"/>
                <c:pt idx="0">
                  <c:v>0.47675328905080261</c:v>
                </c:pt>
                <c:pt idx="1">
                  <c:v>0.73129314977515469</c:v>
                </c:pt>
                <c:pt idx="2">
                  <c:v>1.1006822886237957</c:v>
                </c:pt>
                <c:pt idx="3">
                  <c:v>1.6277231149625155</c:v>
                </c:pt>
                <c:pt idx="4">
                  <c:v>2.3680159514108174</c:v>
                </c:pt>
                <c:pt idx="5">
                  <c:v>3.3929746479447309</c:v>
                </c:pt>
                <c:pt idx="6">
                  <c:v>4.7934735202018786</c:v>
                </c:pt>
                <c:pt idx="7">
                  <c:v>6.6843243915680501</c:v>
                </c:pt>
                <c:pt idx="8">
                  <c:v>9.2098870581339689</c:v>
                </c:pt>
                <c:pt idx="9">
                  <c:v>12.551277790239068</c:v>
                </c:pt>
                <c:pt idx="10">
                  <c:v>16.935890415495074</c:v>
                </c:pt>
                <c:pt idx="11">
                  <c:v>22.65033702464163</c:v>
                </c:pt>
                <c:pt idx="12">
                  <c:v>30.058544920204721</c:v>
                </c:pt>
                <c:pt idx="13">
                  <c:v>39.627784523142196</c:v>
                </c:pt>
                <c:pt idx="14">
                  <c:v>51.96717169843329</c:v>
                </c:pt>
                <c:pt idx="15">
                  <c:v>67.886316520198108</c:v>
                </c:pt>
                <c:pt idx="16">
                  <c:v>88.487562899433854</c:v>
                </c:pt>
                <c:pt idx="17">
                  <c:v>115.31643730578546</c:v>
                </c:pt>
                <c:pt idx="18">
                  <c:v>150.61778740118271</c:v>
                </c:pt>
                <c:pt idx="19">
                  <c:v>197.79503465346161</c:v>
                </c:pt>
                <c:pt idx="20">
                  <c:v>262.28804532679038</c:v>
                </c:pt>
                <c:pt idx="21">
                  <c:v>353.39308592830622</c:v>
                </c:pt>
                <c:pt idx="22">
                  <c:v>488.45922867124114</c:v>
                </c:pt>
                <c:pt idx="23">
                  <c:v>704.08561529972053</c:v>
                </c:pt>
                <c:pt idx="24">
                  <c:v>1109.976381149896</c:v>
                </c:pt>
                <c:pt idx="25">
                  <c:v>1998.800688842063</c:v>
                </c:pt>
                <c:pt idx="26">
                  <c:v>5810.2509466624651</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B-605F-45FC-B911-2DE714ACE5C5}"/>
            </c:ext>
          </c:extLst>
        </c:ser>
        <c:ser>
          <c:idx val="6"/>
          <c:order val="6"/>
          <c:tx>
            <c:strRef>
              <c:f>RG!$W$96</c:f>
              <c:strCache>
                <c:ptCount val="1"/>
                <c:pt idx="0">
                  <c:v>70%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RG!$W$97:$W$123</c:f>
              <c:numCache>
                <c:formatCode>_-* #,##0_-;\-* #,##0_-;_-* "-"??_-;_-@_-</c:formatCode>
                <c:ptCount val="27"/>
                <c:pt idx="0">
                  <c:v>0.55628371190940429</c:v>
                </c:pt>
                <c:pt idx="1">
                  <c:v>0.8533436795627003</c:v>
                </c:pt>
                <c:pt idx="2">
                  <c:v>1.2845107245333942</c:v>
                </c:pt>
                <c:pt idx="3">
                  <c:v>1.8998444921260642</c:v>
                </c:pt>
                <c:pt idx="4">
                  <c:v>2.7644511543956884</c:v>
                </c:pt>
                <c:pt idx="5">
                  <c:v>3.96209679822304</c:v>
                </c:pt>
                <c:pt idx="6">
                  <c:v>5.5996264055734359</c:v>
                </c:pt>
                <c:pt idx="7">
                  <c:v>7.8124652684824518</c:v>
                </c:pt>
                <c:pt idx="8">
                  <c:v>10.771629262466641</c:v>
                </c:pt>
                <c:pt idx="9">
                  <c:v>14.692903938029046</c:v>
                </c:pt>
                <c:pt idx="10">
                  <c:v>19.849220293316399</c:v>
                </c:pt>
                <c:pt idx="11">
                  <c:v>26.587845134315138</c:v>
                </c:pt>
                <c:pt idx="12">
                  <c:v>35.354974602803885</c:v>
                </c:pt>
                <c:pt idx="13">
                  <c:v>46.731967561719053</c:v>
                </c:pt>
                <c:pt idx="14">
                  <c:v>61.490358910029371</c:v>
                </c:pt>
                <c:pt idx="15">
                  <c:v>80.678126573347328</c:v>
                </c:pt>
                <c:pt idx="16">
                  <c:v>105.75996236139122</c:v>
                </c:pt>
                <c:pt idx="17">
                  <c:v>138.85521444341038</c:v>
                </c:pt>
                <c:pt idx="18">
                  <c:v>183.16258850082338</c:v>
                </c:pt>
                <c:pt idx="19">
                  <c:v>243.76729810188087</c:v>
                </c:pt>
                <c:pt idx="20">
                  <c:v>329.30185255834277</c:v>
                </c:pt>
                <c:pt idx="21">
                  <c:v>455.73688524259734</c:v>
                </c:pt>
                <c:pt idx="22">
                  <c:v>656.35245384665598</c:v>
                </c:pt>
                <c:pt idx="23">
                  <c:v>1014.0269007969603</c:v>
                </c:pt>
                <c:pt idx="24">
                  <c:v>1848.4291193948352</c:v>
                </c:pt>
                <c:pt idx="25">
                  <c:v>5060.4395802371428</c:v>
                </c:pt>
                <c:pt idx="26">
                  <c:v>5060.4395802371428</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D-605F-45FC-B911-2DE714ACE5C5}"/>
            </c:ext>
          </c:extLst>
        </c:ser>
        <c:ser>
          <c:idx val="7"/>
          <c:order val="7"/>
          <c:tx>
            <c:strRef>
              <c:f>RG!$X$96</c:f>
              <c:strCache>
                <c:ptCount val="1"/>
                <c:pt idx="0">
                  <c:v>80%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RG!$X$97:$X$123</c:f>
              <c:numCache>
                <c:formatCode>_-* #,##0_-;\-* #,##0_-;_-* "-"??_-;_-@_-</c:formatCode>
                <c:ptCount val="27"/>
                <c:pt idx="0">
                  <c:v>0.63583459618919813</c:v>
                </c:pt>
                <c:pt idx="1">
                  <c:v>0.9754423819006055</c:v>
                </c:pt>
                <c:pt idx="2">
                  <c:v>1.46844838737316</c:v>
                </c:pt>
                <c:pt idx="3">
                  <c:v>2.1722050476189212</c:v>
                </c:pt>
                <c:pt idx="4">
                  <c:v>3.1613934754836399</c:v>
                </c:pt>
                <c:pt idx="5">
                  <c:v>4.5322626562514099</c:v>
                </c:pt>
                <c:pt idx="6">
                  <c:v>6.4078694985347564</c:v>
                </c:pt>
                <c:pt idx="7">
                  <c:v>8.944689216477844</c:v>
                </c:pt>
                <c:pt idx="8">
                  <c:v>12.341170199545266</c:v>
                </c:pt>
                <c:pt idx="9">
                  <c:v>16.849130982112989</c:v>
                </c:pt>
                <c:pt idx="10">
                  <c:v>22.789414821066092</c:v>
                </c:pt>
                <c:pt idx="11">
                  <c:v>30.574064911170407</c:v>
                </c:pt>
                <c:pt idx="12">
                  <c:v>40.738711241305992</c:v>
                </c:pt>
                <c:pt idx="13">
                  <c:v>53.991352380188353</c:v>
                </c:pt>
                <c:pt idx="14">
                  <c:v>71.288246084704738</c:v>
                </c:pt>
                <c:pt idx="15">
                  <c:v>93.956249789743865</c:v>
                </c:pt>
                <c:pt idx="16">
                  <c:v>123.89827888354857</c:v>
                </c:pt>
                <c:pt idx="17">
                  <c:v>163.95558678366567</c:v>
                </c:pt>
                <c:pt idx="18">
                  <c:v>218.58586179822944</c:v>
                </c:pt>
                <c:pt idx="19">
                  <c:v>295.23138748398469</c:v>
                </c:pt>
                <c:pt idx="20">
                  <c:v>407.36160106956481</c:v>
                </c:pt>
                <c:pt idx="21">
                  <c:v>582.18998533348679</c:v>
                </c:pt>
                <c:pt idx="22">
                  <c:v>884.32179541690152</c:v>
                </c:pt>
                <c:pt idx="23">
                  <c:v>1513.8186341690962</c:v>
                </c:pt>
                <c:pt idx="24">
                  <c:v>3689.2228017082689</c:v>
                </c:pt>
                <c:pt idx="25">
                  <c:v>3689.2228017082689</c:v>
                </c:pt>
                <c:pt idx="26">
                  <c:v>3689.2228017082689</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0F-605F-45FC-B911-2DE714ACE5C5}"/>
            </c:ext>
          </c:extLst>
        </c:ser>
        <c:ser>
          <c:idx val="8"/>
          <c:order val="8"/>
          <c:tx>
            <c:strRef>
              <c:f>RG!$Y$96</c:f>
              <c:strCache>
                <c:ptCount val="1"/>
                <c:pt idx="0">
                  <c:v>90%</c:v>
                </c:pt>
              </c:strCache>
            </c:strRef>
          </c:tx>
          <c:spPr>
            <a:ln w="25400">
              <a:solidFill>
                <a:srgbClr val="000000"/>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RG!$Y$97:$Y$123</c:f>
              <c:numCache>
                <c:formatCode>_-* #,##0_-;\-* #,##0_-;_-* "-"??_-;_-@_-</c:formatCode>
                <c:ptCount val="27"/>
                <c:pt idx="0">
                  <c:v>0.71540594978760708</c:v>
                </c:pt>
                <c:pt idx="1">
                  <c:v>1.0975892853145881</c:v>
                </c:pt>
                <c:pt idx="2">
                  <c:v>1.6524953745224862</c:v>
                </c:pt>
                <c:pt idx="3">
                  <c:v>2.4448050969147843</c:v>
                </c:pt>
                <c:pt idx="4">
                  <c:v>3.558843888352178</c:v>
                </c:pt>
                <c:pt idx="5">
                  <c:v>5.1034750957335842</c:v>
                </c:pt>
                <c:pt idx="6">
                  <c:v>7.2182109389297162</c:v>
                </c:pt>
                <c:pt idx="7">
                  <c:v>10.08101844247973</c:v>
                </c:pt>
                <c:pt idx="8">
                  <c:v>13.918568431341843</c:v>
                </c:pt>
                <c:pt idx="9">
                  <c:v>19.020108749323274</c:v>
                </c:pt>
                <c:pt idx="10">
                  <c:v>25.756847309905623</c:v>
                </c:pt>
                <c:pt idx="11">
                  <c:v>34.60990591341735</c:v>
                </c:pt>
                <c:pt idx="12">
                  <c:v>46.21193154310879</c:v>
                </c:pt>
                <c:pt idx="13">
                  <c:v>61.411081078643427</c:v>
                </c:pt>
                <c:pt idx="14">
                  <c:v>81.372892892981966</c:v>
                </c:pt>
                <c:pt idx="15">
                  <c:v>107.74895619373139</c:v>
                </c:pt>
                <c:pt idx="16">
                  <c:v>142.96930319472332</c:v>
                </c:pt>
                <c:pt idx="17">
                  <c:v>190.77828341761497</c:v>
                </c:pt>
                <c:pt idx="18">
                  <c:v>257.28716291277817</c:v>
                </c:pt>
                <c:pt idx="19">
                  <c:v>353.23389192017794</c:v>
                </c:pt>
                <c:pt idx="20">
                  <c:v>499.443656743166</c:v>
                </c:pt>
                <c:pt idx="21">
                  <c:v>742.40900148947742</c:v>
                </c:pt>
                <c:pt idx="22">
                  <c:v>1211.638248878952</c:v>
                </c:pt>
                <c:pt idx="23">
                  <c:v>2454.9061653367103</c:v>
                </c:pt>
                <c:pt idx="24">
                  <c:v>16364.903772889989</c:v>
                </c:pt>
                <c:pt idx="25">
                  <c:v>16364.903772889989</c:v>
                </c:pt>
                <c:pt idx="26">
                  <c:v>16364.903772889989</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11-605F-45FC-B911-2DE714ACE5C5}"/>
            </c:ext>
          </c:extLst>
        </c:ser>
        <c:ser>
          <c:idx val="9"/>
          <c:order val="9"/>
          <c:tx>
            <c:strRef>
              <c:f>RG!$Z$96</c:f>
              <c:strCache>
                <c:ptCount val="1"/>
                <c:pt idx="0">
                  <c:v>100%</c:v>
                </c:pt>
              </c:strCache>
            </c:strRef>
          </c:tx>
          <c:spPr>
            <a:ln w="25400">
              <a:solidFill>
                <a:srgbClr val="0000FF"/>
              </a:solidFill>
              <a:prstDash val="solid"/>
            </a:ln>
          </c:spPr>
          <c:marker>
            <c:symbol val="none"/>
          </c:marker>
          <c:dLbls>
            <c:dLbl>
              <c:idx val="14"/>
              <c:spPr>
                <a:solidFill>
                  <a:srgbClr val="FFFFFF"/>
                </a:solidFill>
                <a:ln w="25400">
                  <a:noFill/>
                </a:ln>
              </c:spPr>
              <c:txPr>
                <a:bodyPr/>
                <a:lstStyle/>
                <a:p>
                  <a:pPr>
                    <a:defRPr sz="1075" b="0" i="0" u="none" strike="noStrike" baseline="0">
                      <a:solidFill>
                        <a:srgbClr val="000000"/>
                      </a:solidFill>
                      <a:latin typeface="Arial"/>
                      <a:ea typeface="Arial"/>
                      <a:cs typeface="Aria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605F-45FC-B911-2DE714ACE5C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RG!$Z$97:$Z$123</c:f>
              <c:numCache>
                <c:formatCode>_-* #,##0_-;\-* #,##0_-;_-* "-"??_-;_-@_-</c:formatCode>
                <c:ptCount val="27"/>
                <c:pt idx="0">
                  <c:v>0.7949977806061197</c:v>
                </c:pt>
                <c:pt idx="1">
                  <c:v>1.219784418352893</c:v>
                </c:pt>
                <c:pt idx="2">
                  <c:v>1.8366517834765568</c:v>
                </c:pt>
                <c:pt idx="3">
                  <c:v>2.7176449560424043</c:v>
                </c:pt>
                <c:pt idx="4">
                  <c:v>3.9568033691730498</c:v>
                </c:pt>
                <c:pt idx="5">
                  <c:v>5.6757370009327923</c:v>
                </c:pt>
                <c:pt idx="6">
                  <c:v>8.0306589089222022</c:v>
                </c:pt>
                <c:pt idx="7">
                  <c:v>11.221475314744193</c:v>
                </c:pt>
                <c:pt idx="8">
                  <c:v>15.503883107635049</c:v>
                </c:pt>
                <c:pt idx="9">
                  <c:v>21.205989123455247</c:v>
                </c:pt>
                <c:pt idx="10">
                  <c:v>28.751898019892728</c:v>
                </c:pt>
                <c:pt idx="11">
                  <c:v>38.696300485800244</c:v>
                </c:pt>
                <c:pt idx="12">
                  <c:v>51.776885180562829</c:v>
                </c:pt>
                <c:pt idx="13">
                  <c:v>68.996525449288583</c:v>
                </c:pt>
                <c:pt idx="14">
                  <c:v>91.757075401689079</c:v>
                </c:pt>
                <c:pt idx="15">
                  <c:v>122.08675027203857</c:v>
                </c:pt>
                <c:pt idx="16">
                  <c:v>163.04687631399392</c:v>
                </c:pt>
                <c:pt idx="17">
                  <c:v>219.50687474311661</c:v>
                </c:pt>
                <c:pt idx="18">
                  <c:v>299.7435838348382</c:v>
                </c:pt>
                <c:pt idx="19">
                  <c:v>419.10537400675844</c:v>
                </c:pt>
                <c:pt idx="20">
                  <c:v>609.69922971250139</c:v>
                </c:pt>
                <c:pt idx="21">
                  <c:v>952.00225181115854</c:v>
                </c:pt>
                <c:pt idx="22">
                  <c:v>1721.3367155347219</c:v>
                </c:pt>
                <c:pt idx="23">
                  <c:v>4883.749905212866</c:v>
                </c:pt>
                <c:pt idx="24">
                  <c:v>4883.749905212866</c:v>
                </c:pt>
                <c:pt idx="25">
                  <c:v>4883.749905212866</c:v>
                </c:pt>
                <c:pt idx="26">
                  <c:v>4883.749905212866</c:v>
                </c:pt>
              </c:numCache>
            </c:numRef>
          </c:xVal>
          <c:yVal>
            <c:numRef>
              <c:f>RG!$O$97:$O$123</c:f>
              <c:numCache>
                <c:formatCode>General</c:formatCode>
                <c:ptCount val="27"/>
                <c:pt idx="0">
                  <c:v>-20</c:v>
                </c:pt>
                <c:pt idx="1">
                  <c:v>-15</c:v>
                </c:pt>
                <c:pt idx="2">
                  <c:v>-10</c:v>
                </c:pt>
                <c:pt idx="3">
                  <c:v>-5</c:v>
                </c:pt>
                <c:pt idx="4">
                  <c:v>0</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yVal>
          <c:smooth val="0"/>
          <c:extLst>
            <c:ext xmlns:c16="http://schemas.microsoft.com/office/drawing/2014/chart" uri="{C3380CC4-5D6E-409C-BE32-E72D297353CC}">
              <c16:uniqueId val="{00000013-605F-45FC-B911-2DE714ACE5C5}"/>
            </c:ext>
          </c:extLst>
        </c:ser>
        <c:ser>
          <c:idx val="11"/>
          <c:order val="10"/>
          <c:tx>
            <c:strRef>
              <c:f>RG!$AA$109</c:f>
              <c:strCache>
                <c:ptCount val="1"/>
                <c:pt idx="0">
                  <c:v>Rauchgas (H2O 171,7 g/kg RGtr, 180°C)</c:v>
                </c:pt>
              </c:strCache>
            </c:strRef>
          </c:tx>
          <c:spPr>
            <a:ln>
              <a:solidFill>
                <a:srgbClr val="FF0000"/>
              </a:solidFill>
              <a:prstDash val="dash"/>
            </a:ln>
          </c:spPr>
          <c:marker>
            <c:symbol val="none"/>
          </c:marker>
          <c:xVal>
            <c:numRef>
              <c:f>RG!$AC$112:$AC$113</c:f>
              <c:numCache>
                <c:formatCode>0.0</c:formatCode>
                <c:ptCount val="2"/>
                <c:pt idx="0">
                  <c:v>2.4652911573358613</c:v>
                </c:pt>
                <c:pt idx="1">
                  <c:v>171.73595710630875</c:v>
                </c:pt>
              </c:numCache>
            </c:numRef>
          </c:xVal>
          <c:yVal>
            <c:numRef>
              <c:f>RG!$AA$112:$AA$113</c:f>
              <c:numCache>
                <c:formatCode>_-* #,##0.0_-;\-* #,##0.0_-;_-* "-"??_-;_-@_-</c:formatCode>
                <c:ptCount val="2"/>
                <c:pt idx="0">
                  <c:v>-5</c:v>
                </c:pt>
                <c:pt idx="1">
                  <c:v>180</c:v>
                </c:pt>
              </c:numCache>
            </c:numRef>
          </c:yVal>
          <c:smooth val="0"/>
          <c:extLst>
            <c:ext xmlns:c16="http://schemas.microsoft.com/office/drawing/2014/chart" uri="{C3380CC4-5D6E-409C-BE32-E72D297353CC}">
              <c16:uniqueId val="{00000014-605F-45FC-B911-2DE714ACE5C5}"/>
            </c:ext>
          </c:extLst>
        </c:ser>
        <c:ser>
          <c:idx val="10"/>
          <c:order val="11"/>
          <c:tx>
            <c:strRef>
              <c:f>RG!$AA$125</c:f>
              <c:strCache>
                <c:ptCount val="1"/>
                <c:pt idx="0">
                  <c:v>Rauchgas vor Entschw. (H2O 66,1 g/kg RGtr, 55°C)</c:v>
                </c:pt>
              </c:strCache>
            </c:strRef>
          </c:tx>
          <c:spPr>
            <a:ln w="25400">
              <a:solidFill>
                <a:schemeClr val="accent6">
                  <a:lumMod val="75000"/>
                </a:schemeClr>
              </a:solidFill>
              <a:prstDash val="solid"/>
            </a:ln>
          </c:spPr>
          <c:marker>
            <c:symbol val="none"/>
          </c:marker>
          <c:xVal>
            <c:numRef>
              <c:f>RG!$AC$128:$AC$129</c:f>
              <c:numCache>
                <c:formatCode>0.0</c:formatCode>
                <c:ptCount val="2"/>
                <c:pt idx="0">
                  <c:v>2.4652911573358613</c:v>
                </c:pt>
                <c:pt idx="1">
                  <c:v>57.363885519164903</c:v>
                </c:pt>
              </c:numCache>
            </c:numRef>
          </c:xVal>
          <c:yVal>
            <c:numRef>
              <c:f>RG!$AA$128:$AA$129</c:f>
              <c:numCache>
                <c:formatCode>_-* #,##0.0_-;\-* #,##0.0_-;_-* "-"??_-;_-@_-</c:formatCode>
                <c:ptCount val="2"/>
                <c:pt idx="0">
                  <c:v>-5</c:v>
                </c:pt>
                <c:pt idx="1">
                  <c:v>55</c:v>
                </c:pt>
              </c:numCache>
            </c:numRef>
          </c:yVal>
          <c:smooth val="0"/>
          <c:extLst>
            <c:ext xmlns:c16="http://schemas.microsoft.com/office/drawing/2014/chart" uri="{C3380CC4-5D6E-409C-BE32-E72D297353CC}">
              <c16:uniqueId val="{00000015-605F-45FC-B911-2DE714ACE5C5}"/>
            </c:ext>
          </c:extLst>
        </c:ser>
        <c:ser>
          <c:idx val="12"/>
          <c:order val="12"/>
          <c:tx>
            <c:strRef>
              <c:f>RG!$AA$141</c:f>
              <c:strCache>
                <c:ptCount val="1"/>
                <c:pt idx="0">
                  <c:v>Rauchgas n. Entschw. (H2O 14,3 g/kg RGtr, 29,2°C)</c:v>
                </c:pt>
              </c:strCache>
            </c:strRef>
          </c:tx>
          <c:spPr>
            <a:ln w="25400">
              <a:solidFill>
                <a:srgbClr val="008000"/>
              </a:solidFill>
              <a:prstDash val="solid"/>
            </a:ln>
          </c:spPr>
          <c:marker>
            <c:symbol val="none"/>
          </c:marker>
          <c:xVal>
            <c:numRef>
              <c:f>RG!$AC$144:$AC$145</c:f>
              <c:numCache>
                <c:formatCode>0.0</c:formatCode>
                <c:ptCount val="2"/>
                <c:pt idx="0">
                  <c:v>2.4652911573358613</c:v>
                </c:pt>
                <c:pt idx="1">
                  <c:v>14.3</c:v>
                </c:pt>
              </c:numCache>
            </c:numRef>
          </c:xVal>
          <c:yVal>
            <c:numRef>
              <c:f>RG!$AA$144:$AA$145</c:f>
              <c:numCache>
                <c:formatCode>_-* #,##0.0_-;\-* #,##0.0_-;_-* "-"??_-;_-@_-</c:formatCode>
                <c:ptCount val="2"/>
                <c:pt idx="0">
                  <c:v>-5</c:v>
                </c:pt>
                <c:pt idx="1">
                  <c:v>29.2</c:v>
                </c:pt>
              </c:numCache>
            </c:numRef>
          </c:yVal>
          <c:smooth val="0"/>
          <c:extLst>
            <c:ext xmlns:c16="http://schemas.microsoft.com/office/drawing/2014/chart" uri="{C3380CC4-5D6E-409C-BE32-E72D297353CC}">
              <c16:uniqueId val="{00000016-605F-45FC-B911-2DE714ACE5C5}"/>
            </c:ext>
          </c:extLst>
        </c:ser>
        <c:dLbls>
          <c:showLegendKey val="0"/>
          <c:showVal val="0"/>
          <c:showCatName val="0"/>
          <c:showSerName val="0"/>
          <c:showPercent val="0"/>
          <c:showBubbleSize val="0"/>
        </c:dLbls>
        <c:axId val="888695984"/>
        <c:axId val="888693240"/>
      </c:scatterChart>
      <c:valAx>
        <c:axId val="888695984"/>
        <c:scaling>
          <c:orientation val="minMax"/>
          <c:max val="100"/>
          <c:min val="0"/>
        </c:scaling>
        <c:delete val="0"/>
        <c:axPos val="b"/>
        <c:majorGridlines>
          <c:spPr>
            <a:ln w="3175">
              <a:solidFill>
                <a:srgbClr val="808080"/>
              </a:solidFill>
              <a:prstDash val="solid"/>
            </a:ln>
          </c:spPr>
        </c:majorGridlines>
        <c:title>
          <c:tx>
            <c:rich>
              <a:bodyPr/>
              <a:lstStyle/>
              <a:p>
                <a:pPr>
                  <a:defRPr sz="1075" b="1" i="0" u="none" strike="noStrike" baseline="0">
                    <a:solidFill>
                      <a:srgbClr val="000000"/>
                    </a:solidFill>
                    <a:latin typeface="Arial"/>
                    <a:ea typeface="Arial"/>
                    <a:cs typeface="Arial"/>
                  </a:defRPr>
                </a:pPr>
                <a:r>
                  <a:rPr lang="de-DE"/>
                  <a:t>abs. Feuchte [g/kg]</a:t>
                </a:r>
              </a:p>
            </c:rich>
          </c:tx>
          <c:layout>
            <c:manualLayout>
              <c:xMode val="edge"/>
              <c:yMode val="edge"/>
              <c:x val="0.45703125"/>
              <c:y val="0.90256553828207364"/>
            </c:manualLayout>
          </c:layout>
          <c:overlay val="0"/>
          <c:spPr>
            <a:noFill/>
            <a:ln w="25400">
              <a:noFill/>
            </a:ln>
          </c:spPr>
        </c:title>
        <c:numFmt formatCode="_-* #,##0_-;\-* #,##0_-;_-* &quot;-&quot;??_-;_-@_-" sourceLinked="1"/>
        <c:majorTickMark val="out"/>
        <c:minorTickMark val="none"/>
        <c:tickLblPos val="nextTo"/>
        <c:spPr>
          <a:ln w="25400">
            <a:solidFill>
              <a:srgbClr val="000000"/>
            </a:solidFill>
            <a:prstDash val="solid"/>
          </a:ln>
        </c:spPr>
        <c:txPr>
          <a:bodyPr rot="0" vert="horz"/>
          <a:lstStyle/>
          <a:p>
            <a:pPr>
              <a:defRPr sz="1075" b="1" i="0" u="none" strike="noStrike" baseline="0">
                <a:solidFill>
                  <a:srgbClr val="000000"/>
                </a:solidFill>
                <a:latin typeface="Arial"/>
                <a:ea typeface="Arial"/>
                <a:cs typeface="Arial"/>
              </a:defRPr>
            </a:pPr>
            <a:endParaRPr lang="de-DE"/>
          </a:p>
        </c:txPr>
        <c:crossAx val="888693240"/>
        <c:crosses val="autoZero"/>
        <c:crossBetween val="midCat"/>
        <c:majorUnit val="10"/>
      </c:valAx>
      <c:valAx>
        <c:axId val="888693240"/>
        <c:scaling>
          <c:orientation val="minMax"/>
          <c:max val="100"/>
          <c:min val="-20"/>
        </c:scaling>
        <c:delete val="0"/>
        <c:axPos val="l"/>
        <c:majorGridlines>
          <c:spPr>
            <a:ln w="3175">
              <a:solidFill>
                <a:srgbClr val="808080"/>
              </a:solidFill>
              <a:prstDash val="solid"/>
            </a:ln>
          </c:spPr>
        </c:majorGridlines>
        <c:title>
          <c:tx>
            <c:rich>
              <a:bodyPr/>
              <a:lstStyle/>
              <a:p>
                <a:pPr>
                  <a:defRPr sz="825" b="0" i="0" u="none" strike="noStrike" baseline="0">
                    <a:solidFill>
                      <a:srgbClr val="000000"/>
                    </a:solidFill>
                    <a:latin typeface="Calibri"/>
                    <a:ea typeface="Calibri"/>
                    <a:cs typeface="Calibri"/>
                  </a:defRPr>
                </a:pPr>
                <a:r>
                  <a:rPr lang="de-DE" sz="1075" b="1" i="0" u="none" strike="noStrike" baseline="0">
                    <a:solidFill>
                      <a:srgbClr val="000000"/>
                    </a:solidFill>
                    <a:latin typeface="Arial"/>
                    <a:cs typeface="Arial"/>
                  </a:rPr>
                  <a:t>Temperatur  [°C]</a:t>
                </a:r>
              </a:p>
            </c:rich>
          </c:tx>
          <c:layout>
            <c:manualLayout>
              <c:xMode val="edge"/>
              <c:yMode val="edge"/>
              <c:x val="1.2500000000000001E-2"/>
              <c:y val="0.38974430760257528"/>
            </c:manualLayout>
          </c:layout>
          <c:overlay val="0"/>
          <c:spPr>
            <a:noFill/>
            <a:ln w="25400">
              <a:noFill/>
            </a:ln>
          </c:spPr>
        </c:title>
        <c:numFmt formatCode="General" sourceLinked="1"/>
        <c:majorTickMark val="out"/>
        <c:minorTickMark val="none"/>
        <c:tickLblPos val="nextTo"/>
        <c:spPr>
          <a:ln w="25400">
            <a:solidFill>
              <a:srgbClr val="000000"/>
            </a:solidFill>
            <a:prstDash val="solid"/>
          </a:ln>
        </c:spPr>
        <c:txPr>
          <a:bodyPr rot="0" vert="horz"/>
          <a:lstStyle/>
          <a:p>
            <a:pPr>
              <a:defRPr sz="1075" b="1" i="0" u="none" strike="noStrike" baseline="0">
                <a:solidFill>
                  <a:srgbClr val="000000"/>
                </a:solidFill>
                <a:latin typeface="Arial"/>
                <a:ea typeface="Arial"/>
                <a:cs typeface="Arial"/>
              </a:defRPr>
            </a:pPr>
            <a:endParaRPr lang="de-DE"/>
          </a:p>
        </c:txPr>
        <c:crossAx val="888695984"/>
        <c:crosses val="autoZero"/>
        <c:crossBetween val="midCat"/>
        <c:majorUnit val="10"/>
      </c:valAx>
      <c:spPr>
        <a:noFill/>
        <a:ln w="12700">
          <a:solidFill>
            <a:srgbClr val="808080"/>
          </a:solidFill>
          <a:prstDash val="solid"/>
        </a:ln>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17775467775467776"/>
          <c:y val="0.95130434782608697"/>
          <c:w val="0.82224532326717592"/>
          <c:h val="3.9963340962635617E-2"/>
        </c:manualLayout>
      </c:layout>
      <c:overlay val="0"/>
      <c:spPr>
        <a:solidFill>
          <a:srgbClr val="FFFFFF"/>
        </a:solidFill>
        <a:ln w="25400">
          <a:noFill/>
        </a:ln>
      </c:spPr>
      <c:txPr>
        <a:bodyPr/>
        <a:lstStyle/>
        <a:p>
          <a:pPr>
            <a:defRPr sz="94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trlProps/ctrlProp1.xml><?xml version="1.0" encoding="utf-8"?>
<formControlPr xmlns="http://schemas.microsoft.com/office/spreadsheetml/2009/9/main" objectType="Radio" checked="Checked" firstButton="1" fmlaLink="$V$1"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CheckBox" checked="Checked" fmlaLink="$K$11"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3" Type="http://schemas.openxmlformats.org/officeDocument/2006/relationships/image" Target="../media/image31.png"/><Relationship Id="rId18" Type="http://schemas.openxmlformats.org/officeDocument/2006/relationships/image" Target="../media/image36.png"/><Relationship Id="rId26" Type="http://schemas.openxmlformats.org/officeDocument/2006/relationships/image" Target="../media/image44.png"/><Relationship Id="rId39" Type="http://schemas.openxmlformats.org/officeDocument/2006/relationships/image" Target="../media/image57.png"/><Relationship Id="rId3" Type="http://schemas.openxmlformats.org/officeDocument/2006/relationships/image" Target="../media/image21.png"/><Relationship Id="rId21" Type="http://schemas.openxmlformats.org/officeDocument/2006/relationships/image" Target="../media/image39.png"/><Relationship Id="rId34" Type="http://schemas.openxmlformats.org/officeDocument/2006/relationships/image" Target="../media/image52.png"/><Relationship Id="rId42" Type="http://schemas.openxmlformats.org/officeDocument/2006/relationships/image" Target="../media/image60.png"/><Relationship Id="rId47" Type="http://schemas.openxmlformats.org/officeDocument/2006/relationships/image" Target="../media/image65.png"/><Relationship Id="rId50" Type="http://schemas.openxmlformats.org/officeDocument/2006/relationships/image" Target="../media/image68.png"/><Relationship Id="rId7" Type="http://schemas.openxmlformats.org/officeDocument/2006/relationships/image" Target="../media/image25.png"/><Relationship Id="rId12" Type="http://schemas.openxmlformats.org/officeDocument/2006/relationships/image" Target="../media/image30.png"/><Relationship Id="rId17" Type="http://schemas.openxmlformats.org/officeDocument/2006/relationships/image" Target="../media/image35.png"/><Relationship Id="rId25" Type="http://schemas.openxmlformats.org/officeDocument/2006/relationships/image" Target="../media/image43.png"/><Relationship Id="rId33" Type="http://schemas.openxmlformats.org/officeDocument/2006/relationships/image" Target="../media/image51.png"/><Relationship Id="rId38" Type="http://schemas.openxmlformats.org/officeDocument/2006/relationships/image" Target="../media/image56.png"/><Relationship Id="rId46" Type="http://schemas.openxmlformats.org/officeDocument/2006/relationships/image" Target="../media/image64.png"/><Relationship Id="rId2" Type="http://schemas.openxmlformats.org/officeDocument/2006/relationships/image" Target="../media/image20.png"/><Relationship Id="rId16" Type="http://schemas.openxmlformats.org/officeDocument/2006/relationships/image" Target="../media/image34.png"/><Relationship Id="rId20" Type="http://schemas.openxmlformats.org/officeDocument/2006/relationships/image" Target="../media/image38.png"/><Relationship Id="rId29" Type="http://schemas.openxmlformats.org/officeDocument/2006/relationships/image" Target="../media/image47.png"/><Relationship Id="rId41" Type="http://schemas.openxmlformats.org/officeDocument/2006/relationships/image" Target="../media/image59.png"/><Relationship Id="rId1" Type="http://schemas.openxmlformats.org/officeDocument/2006/relationships/image" Target="../media/image19.png"/><Relationship Id="rId6" Type="http://schemas.openxmlformats.org/officeDocument/2006/relationships/image" Target="../media/image24.png"/><Relationship Id="rId11" Type="http://schemas.openxmlformats.org/officeDocument/2006/relationships/image" Target="../media/image29.png"/><Relationship Id="rId24" Type="http://schemas.openxmlformats.org/officeDocument/2006/relationships/image" Target="../media/image42.png"/><Relationship Id="rId32" Type="http://schemas.openxmlformats.org/officeDocument/2006/relationships/image" Target="../media/image50.png"/><Relationship Id="rId37" Type="http://schemas.openxmlformats.org/officeDocument/2006/relationships/image" Target="../media/image55.png"/><Relationship Id="rId40" Type="http://schemas.openxmlformats.org/officeDocument/2006/relationships/image" Target="../media/image58.emf"/><Relationship Id="rId45" Type="http://schemas.openxmlformats.org/officeDocument/2006/relationships/image" Target="../media/image63.png"/><Relationship Id="rId5" Type="http://schemas.openxmlformats.org/officeDocument/2006/relationships/image" Target="../media/image23.png"/><Relationship Id="rId15" Type="http://schemas.openxmlformats.org/officeDocument/2006/relationships/image" Target="../media/image33.png"/><Relationship Id="rId23" Type="http://schemas.openxmlformats.org/officeDocument/2006/relationships/image" Target="../media/image41.png"/><Relationship Id="rId28" Type="http://schemas.openxmlformats.org/officeDocument/2006/relationships/image" Target="../media/image46.png"/><Relationship Id="rId36" Type="http://schemas.openxmlformats.org/officeDocument/2006/relationships/image" Target="../media/image54.png"/><Relationship Id="rId49" Type="http://schemas.openxmlformats.org/officeDocument/2006/relationships/image" Target="../media/image67.png"/><Relationship Id="rId10" Type="http://schemas.openxmlformats.org/officeDocument/2006/relationships/image" Target="../media/image28.png"/><Relationship Id="rId19" Type="http://schemas.openxmlformats.org/officeDocument/2006/relationships/image" Target="../media/image37.png"/><Relationship Id="rId31" Type="http://schemas.openxmlformats.org/officeDocument/2006/relationships/image" Target="../media/image49.png"/><Relationship Id="rId44" Type="http://schemas.openxmlformats.org/officeDocument/2006/relationships/image" Target="../media/image62.png"/><Relationship Id="rId4" Type="http://schemas.openxmlformats.org/officeDocument/2006/relationships/image" Target="../media/image22.png"/><Relationship Id="rId9" Type="http://schemas.openxmlformats.org/officeDocument/2006/relationships/image" Target="../media/image27.png"/><Relationship Id="rId14" Type="http://schemas.openxmlformats.org/officeDocument/2006/relationships/image" Target="../media/image32.png"/><Relationship Id="rId22" Type="http://schemas.openxmlformats.org/officeDocument/2006/relationships/image" Target="../media/image40.png"/><Relationship Id="rId27" Type="http://schemas.openxmlformats.org/officeDocument/2006/relationships/image" Target="../media/image45.png"/><Relationship Id="rId30" Type="http://schemas.openxmlformats.org/officeDocument/2006/relationships/image" Target="../media/image48.png"/><Relationship Id="rId35" Type="http://schemas.openxmlformats.org/officeDocument/2006/relationships/image" Target="../media/image53.png"/><Relationship Id="rId43" Type="http://schemas.openxmlformats.org/officeDocument/2006/relationships/image" Target="../media/image61.png"/><Relationship Id="rId48" Type="http://schemas.openxmlformats.org/officeDocument/2006/relationships/image" Target="../media/image66.png"/><Relationship Id="rId8" Type="http://schemas.openxmlformats.org/officeDocument/2006/relationships/image" Target="../media/image26.png"/></Relationships>
</file>

<file path=xl/drawings/_rels/drawing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5.x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6.emf"/><Relationship Id="rId1" Type="http://schemas.openxmlformats.org/officeDocument/2006/relationships/image" Target="../media/image1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2</xdr:col>
          <xdr:colOff>57150</xdr:colOff>
          <xdr:row>4</xdr:row>
          <xdr:rowOff>19050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0</xdr:rowOff>
        </xdr:from>
        <xdr:to>
          <xdr:col>2</xdr:col>
          <xdr:colOff>0</xdr:colOff>
          <xdr:row>13</xdr:row>
          <xdr:rowOff>28575</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45</xdr:row>
          <xdr:rowOff>28575</xdr:rowOff>
        </xdr:from>
        <xdr:to>
          <xdr:col>12</xdr:col>
          <xdr:colOff>0</xdr:colOff>
          <xdr:row>46</xdr:row>
          <xdr:rowOff>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1" i="0" u="none" strike="noStrike" baseline="0">
                  <a:solidFill>
                    <a:srgbClr val="003366"/>
                  </a:solidFill>
                  <a:latin typeface="Arial"/>
                  <a:cs typeface="Arial"/>
                </a:rPr>
                <a:t>In Eingabe auslesen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0</xdr:colOff>
          <xdr:row>0</xdr:row>
          <xdr:rowOff>0</xdr:rowOff>
        </xdr:from>
        <xdr:to>
          <xdr:col>16</xdr:col>
          <xdr:colOff>0</xdr:colOff>
          <xdr:row>0</xdr:row>
          <xdr:rowOff>257175</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1" i="0" u="none" strike="noStrike" baseline="0">
                  <a:solidFill>
                    <a:srgbClr val="003366"/>
                  </a:solidFill>
                  <a:latin typeface="Arial"/>
                  <a:cs typeface="Arial"/>
                </a:rPr>
                <a:t>Zurück zur Eingabe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9</xdr:row>
          <xdr:rowOff>190500</xdr:rowOff>
        </xdr:from>
        <xdr:to>
          <xdr:col>11</xdr:col>
          <xdr:colOff>104775</xdr:colOff>
          <xdr:row>11</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Analyse = aschebehaftet</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87</xdr:row>
          <xdr:rowOff>0</xdr:rowOff>
        </xdr:from>
        <xdr:to>
          <xdr:col>9</xdr:col>
          <xdr:colOff>0</xdr:colOff>
          <xdr:row>88</xdr:row>
          <xdr:rowOff>0</xdr:rowOff>
        </xdr:to>
        <xdr:sp macro="" textlink="">
          <xdr:nvSpPr>
            <xdr:cNvPr id="3078" name="Button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800" b="1" i="0" u="none" strike="noStrike" baseline="0">
                  <a:solidFill>
                    <a:srgbClr val="003366"/>
                  </a:solidFill>
                  <a:latin typeface="Arial"/>
                  <a:cs typeface="Arial"/>
                </a:rPr>
                <a:t>Abgleich</a:t>
              </a:r>
            </a:p>
          </xdr:txBody>
        </xdr:sp>
        <xdr:clientData fPrintsWithSheet="0"/>
      </xdr:twoCellAnchor>
    </mc:Choice>
    <mc:Fallback/>
  </mc:AlternateContent>
  <xdr:twoCellAnchor>
    <xdr:from>
      <xdr:col>2</xdr:col>
      <xdr:colOff>0</xdr:colOff>
      <xdr:row>123</xdr:row>
      <xdr:rowOff>104775</xdr:rowOff>
    </xdr:from>
    <xdr:to>
      <xdr:col>11</xdr:col>
      <xdr:colOff>666750</xdr:colOff>
      <xdr:row>165</xdr:row>
      <xdr:rowOff>85725</xdr:rowOff>
    </xdr:to>
    <xdr:grpSp>
      <xdr:nvGrpSpPr>
        <xdr:cNvPr id="8" name="Group 335">
          <a:extLst>
            <a:ext uri="{FF2B5EF4-FFF2-40B4-BE49-F238E27FC236}">
              <a16:creationId xmlns:a16="http://schemas.microsoft.com/office/drawing/2014/main" id="{00000000-0008-0000-0100-000008000000}"/>
            </a:ext>
          </a:extLst>
        </xdr:cNvPr>
        <xdr:cNvGrpSpPr>
          <a:grpSpLocks/>
        </xdr:cNvGrpSpPr>
      </xdr:nvGrpSpPr>
      <xdr:grpSpPr bwMode="auto">
        <a:xfrm>
          <a:off x="495300" y="22993350"/>
          <a:ext cx="5562600" cy="6772275"/>
          <a:chOff x="52" y="2374"/>
          <a:chExt cx="584" cy="711"/>
        </a:xfrm>
      </xdr:grpSpPr>
      <xdr:sp macro="" textlink="">
        <xdr:nvSpPr>
          <xdr:cNvPr id="9" name="Text Box 12">
            <a:extLst>
              <a:ext uri="{FF2B5EF4-FFF2-40B4-BE49-F238E27FC236}">
                <a16:creationId xmlns:a16="http://schemas.microsoft.com/office/drawing/2014/main" id="{00000000-0008-0000-0100-000009000000}"/>
              </a:ext>
            </a:extLst>
          </xdr:cNvPr>
          <xdr:cNvSpPr txBox="1">
            <a:spLocks noChangeArrowheads="1"/>
          </xdr:cNvSpPr>
        </xdr:nvSpPr>
        <xdr:spPr bwMode="auto">
          <a:xfrm>
            <a:off x="52" y="2374"/>
            <a:ext cx="330" cy="2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7432" rIns="0" bIns="0" anchor="t" upright="1">
            <a:spAutoFit/>
          </a:bodyPr>
          <a:lstStyle/>
          <a:p>
            <a:pPr algn="l" rtl="0">
              <a:defRPr sz="1000"/>
            </a:pPr>
            <a:r>
              <a:rPr lang="de-DE" sz="1200" b="0" i="1" u="none" strike="noStrike" baseline="0">
                <a:solidFill>
                  <a:srgbClr val="000000"/>
                </a:solidFill>
                <a:latin typeface="Times New Roman"/>
                <a:cs typeface="Times New Roman"/>
              </a:rPr>
              <a:t>molares Normvolumen = 22,414 Nm³/kmol (l/mol)</a:t>
            </a:r>
          </a:p>
        </xdr:txBody>
      </xdr:sp>
      <mc:AlternateContent xmlns:mc="http://schemas.openxmlformats.org/markup-compatibility/2006">
        <mc:Choice xmlns:a14="http://schemas.microsoft.com/office/drawing/2010/main" Requires="a14">
          <xdr:sp macro="" textlink="">
            <xdr:nvSpPr>
              <xdr:cNvPr id="3079" name="Object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52" y="2408"/>
                <a:ext cx="109" cy="64"/>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52" y="2493"/>
                <a:ext cx="91" cy="64"/>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1" name="Object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182" y="2578"/>
                <a:ext cx="187" cy="68"/>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2" name="Object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396" y="2578"/>
                <a:ext cx="240" cy="71"/>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3" name="Object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182" y="2663"/>
                <a:ext cx="122" cy="28"/>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4" name="Object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182" y="2408"/>
                <a:ext cx="435" cy="48"/>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5" name="Object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182" y="2518"/>
                <a:ext cx="391" cy="43"/>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6" name="Object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182" y="2467"/>
                <a:ext cx="281" cy="43"/>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7" name="Object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182" y="2697"/>
                <a:ext cx="160" cy="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88" name="Object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182" y="2799"/>
                <a:ext cx="168" cy="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0" name="Text Box 347">
            <a:extLst>
              <a:ext uri="{FF2B5EF4-FFF2-40B4-BE49-F238E27FC236}">
                <a16:creationId xmlns:a16="http://schemas.microsoft.com/office/drawing/2014/main" id="{00000000-0008-0000-0100-000014000000}"/>
              </a:ext>
            </a:extLst>
          </xdr:cNvPr>
          <xdr:cNvSpPr txBox="1">
            <a:spLocks noChangeArrowheads="1"/>
          </xdr:cNvSpPr>
        </xdr:nvSpPr>
        <xdr:spPr bwMode="auto">
          <a:xfrm>
            <a:off x="52" y="2901"/>
            <a:ext cx="541" cy="1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0" i="1" u="none" strike="noStrike" baseline="0">
                <a:solidFill>
                  <a:srgbClr val="000000"/>
                </a:solidFill>
                <a:latin typeface="Arial"/>
                <a:cs typeface="Arial"/>
              </a:rPr>
              <a:t>RG</a:t>
            </a:r>
            <a:r>
              <a:rPr lang="de-DE" sz="900" b="0" i="1" u="none" strike="noStrike" baseline="-25000">
                <a:solidFill>
                  <a:srgbClr val="000000"/>
                </a:solidFill>
                <a:latin typeface="Arial"/>
                <a:cs typeface="Arial"/>
              </a:rPr>
              <a:t>eff,tr</a:t>
            </a:r>
            <a:r>
              <a:rPr lang="de-DE" sz="900" b="0" i="1" u="none" strike="noStrike" baseline="0">
                <a:solidFill>
                  <a:srgbClr val="000000"/>
                </a:solidFill>
                <a:latin typeface="Arial"/>
                <a:cs typeface="Arial"/>
              </a:rPr>
              <a:t> ... reale trockene Rauchgaszusammensetzung [mol/kg </a:t>
            </a:r>
            <a:r>
              <a:rPr lang="de-DE" sz="900" b="0" i="1" u="none" strike="noStrike" baseline="-25000">
                <a:solidFill>
                  <a:srgbClr val="000000"/>
                </a:solidFill>
                <a:latin typeface="Arial"/>
                <a:cs typeface="Arial"/>
              </a:rPr>
              <a:t>BRST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RG</a:t>
            </a:r>
            <a:r>
              <a:rPr lang="de-DE" sz="900" b="0" i="1" u="none" strike="noStrike" baseline="-25000">
                <a:solidFill>
                  <a:srgbClr val="000000"/>
                </a:solidFill>
                <a:latin typeface="Arial"/>
                <a:cs typeface="Arial"/>
              </a:rPr>
              <a:t>eff,f</a:t>
            </a:r>
            <a:r>
              <a:rPr lang="de-DE" sz="900" b="0" i="1" u="none" strike="noStrike" baseline="0">
                <a:solidFill>
                  <a:srgbClr val="000000"/>
                </a:solidFill>
                <a:latin typeface="Arial"/>
                <a:cs typeface="Arial"/>
              </a:rPr>
              <a:t> ... reale feuchte Rauchgaszusammensetzung [mol/kg </a:t>
            </a:r>
            <a:r>
              <a:rPr lang="de-DE" sz="900" b="0" i="1" u="none" strike="noStrike" baseline="-25000">
                <a:solidFill>
                  <a:srgbClr val="000000"/>
                </a:solidFill>
                <a:latin typeface="Arial"/>
                <a:cs typeface="Arial"/>
              </a:rPr>
              <a:t>BRST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M</a:t>
            </a:r>
            <a:r>
              <a:rPr lang="de-DE" sz="900" b="0" i="1" u="none" strike="noStrike" baseline="-25000">
                <a:solidFill>
                  <a:srgbClr val="000000"/>
                </a:solidFill>
                <a:latin typeface="Arial"/>
                <a:cs typeface="Arial"/>
              </a:rPr>
              <a:t>H2O</a:t>
            </a:r>
            <a:r>
              <a:rPr lang="de-DE" sz="900" b="0" i="1" u="none" strike="noStrike" baseline="0">
                <a:solidFill>
                  <a:srgbClr val="000000"/>
                </a:solidFill>
                <a:latin typeface="Arial"/>
                <a:cs typeface="Arial"/>
              </a:rPr>
              <a:t> .... Wasserdampfmenge in der Verbrennungsluft [mol/kg </a:t>
            </a:r>
            <a:r>
              <a:rPr lang="de-DE" sz="900" b="0" i="1" u="none" strike="noStrike" baseline="-25000">
                <a:solidFill>
                  <a:srgbClr val="000000"/>
                </a:solidFill>
                <a:latin typeface="Arial"/>
                <a:cs typeface="Arial"/>
              </a:rPr>
              <a:t>BRST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p</a:t>
            </a:r>
            <a:r>
              <a:rPr lang="de-DE" sz="900" b="0" i="1" u="none" strike="noStrike" baseline="-25000">
                <a:solidFill>
                  <a:srgbClr val="000000"/>
                </a:solidFill>
                <a:latin typeface="Arial"/>
                <a:cs typeface="Arial"/>
              </a:rPr>
              <a:t>d</a:t>
            </a:r>
            <a:r>
              <a:rPr lang="de-DE" sz="900" b="0" i="1" u="none" strike="noStrike" baseline="0">
                <a:solidFill>
                  <a:srgbClr val="000000"/>
                </a:solidFill>
                <a:latin typeface="Arial"/>
                <a:cs typeface="Arial"/>
              </a:rPr>
              <a:t> ... Sättigungsdruck von H</a:t>
            </a:r>
            <a:r>
              <a:rPr lang="de-DE" sz="900" b="0" i="1" u="none" strike="noStrike" baseline="-25000">
                <a:solidFill>
                  <a:srgbClr val="000000"/>
                </a:solidFill>
                <a:latin typeface="Arial"/>
                <a:cs typeface="Arial"/>
              </a:rPr>
              <a:t>2</a:t>
            </a:r>
            <a:r>
              <a:rPr lang="de-DE" sz="900" b="0" i="1" u="none" strike="noStrike" baseline="0">
                <a:solidFill>
                  <a:srgbClr val="000000"/>
                </a:solidFill>
                <a:latin typeface="Arial"/>
                <a:cs typeface="Arial"/>
              </a:rPr>
              <a:t>O bei gegebener Lufttemperatur [bar]</a:t>
            </a:r>
          </a:p>
          <a:p>
            <a:pPr algn="l" rtl="0">
              <a:defRPr sz="1000"/>
            </a:pPr>
            <a:r>
              <a:rPr lang="de-DE" sz="900" b="0" i="1" u="none" strike="noStrike" baseline="0">
                <a:solidFill>
                  <a:srgbClr val="000000"/>
                </a:solidFill>
                <a:latin typeface="Arial"/>
                <a:cs typeface="Arial"/>
              </a:rPr>
              <a:t>p</a:t>
            </a:r>
            <a:r>
              <a:rPr lang="de-DE" sz="900" b="0" i="1" u="none" strike="noStrike" baseline="-25000">
                <a:solidFill>
                  <a:srgbClr val="000000"/>
                </a:solidFill>
                <a:latin typeface="Arial"/>
                <a:cs typeface="Arial"/>
              </a:rPr>
              <a:t>s</a:t>
            </a:r>
            <a:r>
              <a:rPr lang="de-DE" sz="900" b="0" i="1" u="none" strike="noStrike" baseline="0">
                <a:solidFill>
                  <a:srgbClr val="000000"/>
                </a:solidFill>
                <a:latin typeface="Arial"/>
                <a:cs typeface="Arial"/>
              </a:rPr>
              <a:t> ... Sieddruck von H</a:t>
            </a:r>
            <a:r>
              <a:rPr lang="de-DE" sz="900" b="0" i="1" u="none" strike="noStrike" baseline="-25000">
                <a:solidFill>
                  <a:srgbClr val="000000"/>
                </a:solidFill>
                <a:latin typeface="Arial"/>
                <a:cs typeface="Arial"/>
              </a:rPr>
              <a:t>2</a:t>
            </a:r>
            <a:r>
              <a:rPr lang="de-DE" sz="900" b="0" i="1" u="none" strike="noStrike" baseline="0">
                <a:solidFill>
                  <a:srgbClr val="000000"/>
                </a:solidFill>
                <a:latin typeface="Arial"/>
                <a:cs typeface="Arial"/>
              </a:rPr>
              <a:t>O bei gegebener Lufttemperatur [bar]</a:t>
            </a:r>
          </a:p>
          <a:p>
            <a:pPr algn="l" rtl="0">
              <a:defRPr sz="1000"/>
            </a:pPr>
            <a:r>
              <a:rPr lang="de-DE" sz="900" b="0" i="1" u="none" strike="noStrike" baseline="0">
                <a:solidFill>
                  <a:srgbClr val="000000"/>
                </a:solidFill>
                <a:latin typeface="Arial"/>
                <a:cs typeface="Arial"/>
              </a:rPr>
              <a:t>p</a:t>
            </a:r>
            <a:r>
              <a:rPr lang="de-DE" sz="900" b="0" i="1" u="none" strike="noStrike" baseline="-25000">
                <a:solidFill>
                  <a:srgbClr val="000000"/>
                </a:solidFill>
                <a:latin typeface="Arial"/>
                <a:cs typeface="Arial"/>
              </a:rPr>
              <a:t>0</a:t>
            </a:r>
            <a:r>
              <a:rPr lang="de-DE" sz="900" b="0" i="1" u="none" strike="noStrike" baseline="0">
                <a:solidFill>
                  <a:srgbClr val="000000"/>
                </a:solidFill>
                <a:latin typeface="Arial"/>
                <a:cs typeface="Arial"/>
              </a:rPr>
              <a:t> ... Umgebungsdruck [bar]</a:t>
            </a:r>
          </a:p>
          <a:p>
            <a:pPr algn="l" rtl="0">
              <a:defRPr sz="1000"/>
            </a:pPr>
            <a:r>
              <a:rPr lang="de-DE" sz="900" b="0" i="1" u="none" strike="noStrike" baseline="0">
                <a:solidFill>
                  <a:srgbClr val="000000"/>
                </a:solidFill>
                <a:latin typeface="Arial"/>
                <a:cs typeface="Arial"/>
              </a:rPr>
              <a:t>LF</a:t>
            </a:r>
            <a:r>
              <a:rPr lang="de-DE" sz="900" b="0" i="1" u="none" strike="noStrike" baseline="-25000">
                <a:solidFill>
                  <a:srgbClr val="000000"/>
                </a:solidFill>
                <a:latin typeface="Arial"/>
                <a:cs typeface="Arial"/>
              </a:rPr>
              <a:t>rel </a:t>
            </a:r>
            <a:r>
              <a:rPr lang="de-DE" sz="900" b="0" i="1" u="none" strike="noStrike" baseline="0">
                <a:solidFill>
                  <a:srgbClr val="000000"/>
                </a:solidFill>
                <a:latin typeface="Arial"/>
                <a:cs typeface="Arial"/>
              </a:rPr>
              <a:t>... relative Luftfeuchtigkeit [%]</a:t>
            </a:r>
          </a:p>
          <a:p>
            <a:pPr algn="l" rtl="0">
              <a:defRPr sz="1000"/>
            </a:pPr>
            <a:r>
              <a:rPr lang="de-DE" sz="900" b="0" i="1" u="none" strike="noStrike" baseline="0">
                <a:solidFill>
                  <a:srgbClr val="000000"/>
                </a:solidFill>
                <a:latin typeface="Arial"/>
                <a:cs typeface="Arial"/>
              </a:rPr>
              <a:t>L</a:t>
            </a:r>
            <a:r>
              <a:rPr lang="de-DE" sz="900" b="0" i="1" u="none" strike="noStrike" baseline="-25000">
                <a:solidFill>
                  <a:srgbClr val="000000"/>
                </a:solidFill>
                <a:latin typeface="Arial"/>
                <a:cs typeface="Arial"/>
              </a:rPr>
              <a:t>eff </a:t>
            </a:r>
            <a:r>
              <a:rPr lang="de-DE" sz="900" b="0" i="1" u="none" strike="noStrike" baseline="0">
                <a:solidFill>
                  <a:srgbClr val="000000"/>
                </a:solidFill>
                <a:latin typeface="Arial"/>
                <a:cs typeface="Arial"/>
              </a:rPr>
              <a:t>... reale Luftmenge [mol/kg B</a:t>
            </a:r>
            <a:r>
              <a:rPr lang="de-DE" sz="900" b="0" i="1" u="none" strike="noStrike" baseline="-25000">
                <a:solidFill>
                  <a:srgbClr val="000000"/>
                </a:solidFill>
                <a:latin typeface="Arial"/>
                <a:cs typeface="Arial"/>
              </a:rPr>
              <a:t>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L</a:t>
            </a:r>
            <a:r>
              <a:rPr lang="de-DE" sz="900" b="0" i="1" u="none" strike="noStrike" baseline="-25000">
                <a:solidFill>
                  <a:srgbClr val="000000"/>
                </a:solidFill>
                <a:latin typeface="Arial"/>
                <a:cs typeface="Arial"/>
              </a:rPr>
              <a:t>Ü</a:t>
            </a:r>
            <a:r>
              <a:rPr lang="de-DE" sz="900" b="0" i="1" u="none" strike="noStrike" baseline="0">
                <a:solidFill>
                  <a:srgbClr val="000000"/>
                </a:solidFill>
                <a:latin typeface="Arial"/>
                <a:cs typeface="Arial"/>
              </a:rPr>
              <a:t> ... Luftüberschuss [mol/kg </a:t>
            </a:r>
            <a:r>
              <a:rPr lang="de-DE" sz="900" b="0" i="1" u="none" strike="noStrike" baseline="-25000">
                <a:solidFill>
                  <a:srgbClr val="000000"/>
                </a:solidFill>
                <a:latin typeface="Arial"/>
                <a:cs typeface="Arial"/>
              </a:rPr>
              <a:t>BRST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L</a:t>
            </a:r>
            <a:r>
              <a:rPr lang="de-DE" sz="900" b="0" i="1" u="none" strike="noStrike" baseline="-25000">
                <a:solidFill>
                  <a:srgbClr val="000000"/>
                </a:solidFill>
                <a:latin typeface="Arial"/>
                <a:cs typeface="Arial"/>
              </a:rPr>
              <a:t>min</a:t>
            </a:r>
            <a:r>
              <a:rPr lang="de-DE" sz="900" b="0" i="1" u="none" strike="noStrike" baseline="0">
                <a:solidFill>
                  <a:srgbClr val="000000"/>
                </a:solidFill>
                <a:latin typeface="Arial"/>
                <a:cs typeface="Arial"/>
              </a:rPr>
              <a:t> ... minimaler Luftbedarf für vollständige Verbrennung [mol/kg </a:t>
            </a:r>
            <a:r>
              <a:rPr lang="de-DE" sz="900" b="0" i="1" u="none" strike="noStrike" baseline="-25000">
                <a:solidFill>
                  <a:srgbClr val="000000"/>
                </a:solidFill>
                <a:latin typeface="Arial"/>
                <a:cs typeface="Arial"/>
              </a:rPr>
              <a:t>BRST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RG</a:t>
            </a:r>
            <a:r>
              <a:rPr lang="de-DE" sz="900" b="0" i="1" u="none" strike="noStrike" baseline="-25000">
                <a:solidFill>
                  <a:srgbClr val="000000"/>
                </a:solidFill>
                <a:latin typeface="Arial"/>
                <a:cs typeface="Arial"/>
              </a:rPr>
              <a:t>min,tr</a:t>
            </a:r>
            <a:r>
              <a:rPr lang="de-DE" sz="900" b="0" i="1" u="none" strike="noStrike" baseline="0">
                <a:solidFill>
                  <a:srgbClr val="000000"/>
                </a:solidFill>
                <a:latin typeface="Arial"/>
                <a:cs typeface="Arial"/>
              </a:rPr>
              <a:t> ... minimale trockende Rauchgasmenge bei vollständiger Verbrennung  [mol/kg </a:t>
            </a:r>
            <a:r>
              <a:rPr lang="de-DE" sz="900" b="0" i="1" u="none" strike="noStrike" baseline="-25000">
                <a:solidFill>
                  <a:srgbClr val="000000"/>
                </a:solidFill>
                <a:latin typeface="Arial"/>
                <a:cs typeface="Arial"/>
              </a:rPr>
              <a:t>BRST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RG</a:t>
            </a:r>
            <a:r>
              <a:rPr lang="de-DE" sz="900" b="0" i="1" u="none" strike="noStrike" baseline="-25000">
                <a:solidFill>
                  <a:srgbClr val="000000"/>
                </a:solidFill>
                <a:latin typeface="Arial"/>
                <a:cs typeface="Arial"/>
              </a:rPr>
              <a:t>min,r </a:t>
            </a:r>
            <a:r>
              <a:rPr lang="de-DE" sz="900" b="0" i="1" u="none" strike="noStrike" baseline="0">
                <a:solidFill>
                  <a:srgbClr val="000000"/>
                </a:solidFill>
                <a:latin typeface="Arial"/>
                <a:cs typeface="Arial"/>
              </a:rPr>
              <a:t>... minimale feuchte Rauchgasmenge bei vollständiger Verbrennung  [mol/kg </a:t>
            </a:r>
            <a:r>
              <a:rPr lang="de-DE" sz="900" b="0" i="1" u="none" strike="noStrike" baseline="-25000">
                <a:solidFill>
                  <a:srgbClr val="000000"/>
                </a:solidFill>
                <a:latin typeface="Arial"/>
                <a:cs typeface="Arial"/>
              </a:rPr>
              <a:t>BRST FS</a:t>
            </a:r>
            <a:r>
              <a:rPr lang="de-DE" sz="900" b="0" i="1" u="none" strike="noStrike" baseline="0">
                <a:solidFill>
                  <a:srgbClr val="000000"/>
                </a:solidFill>
                <a:latin typeface="Arial"/>
                <a:cs typeface="Arial"/>
              </a:rPr>
              <a:t>]</a:t>
            </a:r>
          </a:p>
          <a:p>
            <a:pPr algn="l" rtl="0">
              <a:defRPr sz="1000"/>
            </a:pPr>
            <a:r>
              <a:rPr lang="de-DE" sz="900" b="0" i="1" u="none" strike="noStrike" baseline="0">
                <a:solidFill>
                  <a:srgbClr val="000000"/>
                </a:solidFill>
                <a:latin typeface="Arial"/>
                <a:cs typeface="Arial"/>
              </a:rPr>
              <a:t>Gew% ... Gewichtsprozent </a:t>
            </a:r>
          </a:p>
        </xdr:txBody>
      </xdr:sp>
      <mc:AlternateContent xmlns:mc="http://schemas.openxmlformats.org/markup-compatibility/2006">
        <mc:Choice xmlns:a14="http://schemas.microsoft.com/office/drawing/2010/main" Requires="a14">
          <xdr:sp macro="" textlink="">
            <xdr:nvSpPr>
              <xdr:cNvPr id="3089" name="Object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386" y="2707"/>
                <a:ext cx="122" cy="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90" name="Object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182" y="2748"/>
                <a:ext cx="377" cy="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3091" name="Object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182" y="2850"/>
                <a:ext cx="283" cy="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704850</xdr:colOff>
          <xdr:row>45</xdr:row>
          <xdr:rowOff>0</xdr:rowOff>
        </xdr:from>
        <xdr:to>
          <xdr:col>12</xdr:col>
          <xdr:colOff>0</xdr:colOff>
          <xdr:row>48</xdr:row>
          <xdr:rowOff>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1" i="0" u="none" strike="noStrike" baseline="0">
                  <a:solidFill>
                    <a:srgbClr val="003366"/>
                  </a:solidFill>
                  <a:latin typeface="Arial"/>
                  <a:cs typeface="Arial"/>
                </a:rPr>
                <a:t>Temperaturen und Kesselleistung in Eingabe auslesen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0</xdr:row>
          <xdr:rowOff>0</xdr:rowOff>
        </xdr:from>
        <xdr:to>
          <xdr:col>12</xdr:col>
          <xdr:colOff>0</xdr:colOff>
          <xdr:row>0</xdr:row>
          <xdr:rowOff>257175</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1" i="0" u="none" strike="noStrike" baseline="0">
                  <a:solidFill>
                    <a:srgbClr val="003366"/>
                  </a:solidFill>
                  <a:latin typeface="Arial"/>
                  <a:cs typeface="Arial"/>
                </a:rPr>
                <a:t>Zurück zur Eingabe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18</xdr:row>
          <xdr:rowOff>0</xdr:rowOff>
        </xdr:from>
        <xdr:to>
          <xdr:col>12</xdr:col>
          <xdr:colOff>0</xdr:colOff>
          <xdr:row>20</xdr:row>
          <xdr:rowOff>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900" b="1" i="0" u="none" strike="noStrike" baseline="0">
                  <a:solidFill>
                    <a:srgbClr val="003366"/>
                  </a:solidFill>
                  <a:latin typeface="Arial"/>
                  <a:cs typeface="Arial"/>
                </a:rPr>
                <a:t>Abgleich der Emission über  Brst-WG, Ges-C, S, Cl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20</xdr:row>
          <xdr:rowOff>0</xdr:rowOff>
        </xdr:from>
        <xdr:to>
          <xdr:col>12</xdr:col>
          <xdr:colOff>0</xdr:colOff>
          <xdr:row>22</xdr:row>
          <xdr:rowOff>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900" b="1" i="0" u="none" strike="noStrike" baseline="0">
                  <a:solidFill>
                    <a:srgbClr val="003366"/>
                  </a:solidFill>
                  <a:latin typeface="Arial"/>
                  <a:cs typeface="Arial"/>
                </a:rPr>
                <a:t>Abgleich der Emissionen über Brst-H, Ges-C, S, Cl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704850</xdr:colOff>
          <xdr:row>49</xdr:row>
          <xdr:rowOff>0</xdr:rowOff>
        </xdr:from>
        <xdr:to>
          <xdr:col>12</xdr:col>
          <xdr:colOff>0</xdr:colOff>
          <xdr:row>53</xdr:row>
          <xdr:rowOff>0</xdr:rowOff>
        </xdr:to>
        <xdr:sp macro="" textlink="">
          <xdr:nvSpPr>
            <xdr:cNvPr id="4101" name="Button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1" i="0" u="none" strike="noStrike" baseline="0">
                  <a:solidFill>
                    <a:srgbClr val="003366"/>
                  </a:solidFill>
                  <a:latin typeface="Arial"/>
                  <a:cs typeface="Arial"/>
                </a:rPr>
                <a:t>Temperaturen (exkl. adiabater RGT) und Kesselleistung in Eingabe auslesen =&gt; ohne Rezirkulation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704850</xdr:colOff>
          <xdr:row>42</xdr:row>
          <xdr:rowOff>0</xdr:rowOff>
        </xdr:from>
        <xdr:to>
          <xdr:col>12</xdr:col>
          <xdr:colOff>0</xdr:colOff>
          <xdr:row>44</xdr:row>
          <xdr:rowOff>0</xdr:rowOff>
        </xdr:to>
        <xdr:sp macro="" textlink="">
          <xdr:nvSpPr>
            <xdr:cNvPr id="4102" name="Button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AT" sz="1000" b="1" i="0" u="none" strike="noStrike" baseline="0">
                  <a:solidFill>
                    <a:srgbClr val="003366"/>
                  </a:solidFill>
                  <a:latin typeface="Arial"/>
                  <a:cs typeface="Arial"/>
                </a:rPr>
                <a:t>Übernahme der adiabaten Feuerraumtemperatur aus Eingabe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495300</xdr:colOff>
          <xdr:row>93</xdr:row>
          <xdr:rowOff>38100</xdr:rowOff>
        </xdr:from>
        <xdr:to>
          <xdr:col>28</xdr:col>
          <xdr:colOff>561975</xdr:colOff>
          <xdr:row>103</xdr:row>
          <xdr:rowOff>114300</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18</xdr:col>
      <xdr:colOff>0</xdr:colOff>
      <xdr:row>3</xdr:row>
      <xdr:rowOff>0</xdr:rowOff>
    </xdr:from>
    <xdr:to>
      <xdr:col>30</xdr:col>
      <xdr:colOff>0</xdr:colOff>
      <xdr:row>46</xdr:row>
      <xdr:rowOff>0</xdr:rowOff>
    </xdr:to>
    <xdr:graphicFrame macro="">
      <xdr:nvGraphicFramePr>
        <xdr:cNvPr id="9" name="Diagramm 3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20</xdr:col>
          <xdr:colOff>0</xdr:colOff>
          <xdr:row>83</xdr:row>
          <xdr:rowOff>9525</xdr:rowOff>
        </xdr:from>
        <xdr:to>
          <xdr:col>21</xdr:col>
          <xdr:colOff>0</xdr:colOff>
          <xdr:row>85</xdr:row>
          <xdr:rowOff>19050</xdr:rowOff>
        </xdr:to>
        <xdr:sp macro="" textlink="">
          <xdr:nvSpPr>
            <xdr:cNvPr id="4104" name="cp_Abgleich_mix"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82</xdr:row>
          <xdr:rowOff>9525</xdr:rowOff>
        </xdr:from>
        <xdr:to>
          <xdr:col>17</xdr:col>
          <xdr:colOff>400050</xdr:colOff>
          <xdr:row>85</xdr:row>
          <xdr:rowOff>38100</xdr:rowOff>
        </xdr:to>
        <xdr:sp macro="" textlink="">
          <xdr:nvSpPr>
            <xdr:cNvPr id="4105" name="Object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0</xdr:colOff>
      <xdr:row>92</xdr:row>
      <xdr:rowOff>0</xdr:rowOff>
    </xdr:from>
    <xdr:to>
      <xdr:col>26</xdr:col>
      <xdr:colOff>0</xdr:colOff>
      <xdr:row>123</xdr:row>
      <xdr:rowOff>0</xdr:rowOff>
    </xdr:to>
    <xdr:graphicFrame macro="">
      <xdr:nvGraphicFramePr>
        <xdr:cNvPr id="12" name="Diagramm 6">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304800</xdr:colOff>
      <xdr:row>9</xdr:row>
      <xdr:rowOff>123825</xdr:rowOff>
    </xdr:from>
    <xdr:to>
      <xdr:col>12</xdr:col>
      <xdr:colOff>536706</xdr:colOff>
      <xdr:row>16</xdr:row>
      <xdr:rowOff>112111</xdr:rowOff>
    </xdr:to>
    <xdr:pic>
      <xdr:nvPicPr>
        <xdr:cNvPr id="2" name="Bild_KM"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601075" y="1685925"/>
          <a:ext cx="2975106" cy="1121761"/>
        </a:xfrm>
        <a:prstGeom prst="rect">
          <a:avLst/>
        </a:prstGeom>
      </xdr:spPr>
    </xdr:pic>
    <xdr:clientData/>
  </xdr:twoCellAnchor>
  <xdr:twoCellAnchor editAs="oneCell">
    <xdr:from>
      <xdr:col>11</xdr:col>
      <xdr:colOff>752475</xdr:colOff>
      <xdr:row>9</xdr:row>
      <xdr:rowOff>123825</xdr:rowOff>
    </xdr:from>
    <xdr:to>
      <xdr:col>18</xdr:col>
      <xdr:colOff>476752</xdr:colOff>
      <xdr:row>11</xdr:row>
      <xdr:rowOff>123091</xdr:rowOff>
    </xdr:to>
    <xdr:pic>
      <xdr:nvPicPr>
        <xdr:cNvPr id="3" name="Bild_LE" hidden="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877550" y="1685925"/>
          <a:ext cx="5791702" cy="323116"/>
        </a:xfrm>
        <a:prstGeom prst="rect">
          <a:avLst/>
        </a:prstGeom>
      </xdr:spPr>
    </xdr:pic>
    <xdr:clientData/>
  </xdr:twoCellAnchor>
  <xdr:twoCellAnchor editAs="oneCell">
    <xdr:from>
      <xdr:col>16</xdr:col>
      <xdr:colOff>654050</xdr:colOff>
      <xdr:row>9</xdr:row>
      <xdr:rowOff>122237</xdr:rowOff>
    </xdr:from>
    <xdr:to>
      <xdr:col>21</xdr:col>
      <xdr:colOff>167711</xdr:colOff>
      <xdr:row>29</xdr:row>
      <xdr:rowOff>148941</xdr:rowOff>
    </xdr:to>
    <xdr:pic>
      <xdr:nvPicPr>
        <xdr:cNvPr id="4" name="Bild_FKECO3" hidden="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5351125" y="1684337"/>
          <a:ext cx="3752286" cy="3265204"/>
        </a:xfrm>
        <a:prstGeom prst="rect">
          <a:avLst/>
        </a:prstGeom>
      </xdr:spPr>
    </xdr:pic>
    <xdr:clientData/>
  </xdr:twoCellAnchor>
  <xdr:twoCellAnchor editAs="oneCell">
    <xdr:from>
      <xdr:col>11</xdr:col>
      <xdr:colOff>771525</xdr:colOff>
      <xdr:row>9</xdr:row>
      <xdr:rowOff>133350</xdr:rowOff>
    </xdr:from>
    <xdr:to>
      <xdr:col>12</xdr:col>
      <xdr:colOff>546033</xdr:colOff>
      <xdr:row>16</xdr:row>
      <xdr:rowOff>115540</xdr:rowOff>
    </xdr:to>
    <xdr:pic>
      <xdr:nvPicPr>
        <xdr:cNvPr id="5" name="Bild_LM">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stretch>
          <a:fillRect/>
        </a:stretch>
      </xdr:blipFill>
      <xdr:spPr>
        <a:xfrm>
          <a:off x="10896600" y="1695450"/>
          <a:ext cx="688908" cy="1115665"/>
        </a:xfrm>
        <a:prstGeom prst="rect">
          <a:avLst/>
        </a:prstGeom>
      </xdr:spPr>
    </xdr:pic>
    <xdr:clientData/>
  </xdr:twoCellAnchor>
  <xdr:twoCellAnchor editAs="oneCell">
    <xdr:from>
      <xdr:col>16</xdr:col>
      <xdr:colOff>657225</xdr:colOff>
      <xdr:row>9</xdr:row>
      <xdr:rowOff>123825</xdr:rowOff>
    </xdr:from>
    <xdr:to>
      <xdr:col>21</xdr:col>
      <xdr:colOff>174061</xdr:colOff>
      <xdr:row>35</xdr:row>
      <xdr:rowOff>120380</xdr:rowOff>
    </xdr:to>
    <xdr:pic>
      <xdr:nvPicPr>
        <xdr:cNvPr id="6" name="Bild_RGK">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stretch>
          <a:fillRect/>
        </a:stretch>
      </xdr:blipFill>
      <xdr:spPr>
        <a:xfrm>
          <a:off x="15354300" y="1685925"/>
          <a:ext cx="3755461" cy="4206605"/>
        </a:xfrm>
        <a:prstGeom prst="rect">
          <a:avLst/>
        </a:prstGeom>
      </xdr:spPr>
    </xdr:pic>
    <xdr:clientData/>
  </xdr:twoCellAnchor>
  <xdr:twoCellAnchor>
    <xdr:from>
      <xdr:col>1</xdr:col>
      <xdr:colOff>1466850</xdr:colOff>
      <xdr:row>2</xdr:row>
      <xdr:rowOff>19050</xdr:rowOff>
    </xdr:from>
    <xdr:to>
      <xdr:col>16</xdr:col>
      <xdr:colOff>666759</xdr:colOff>
      <xdr:row>44</xdr:row>
      <xdr:rowOff>9525</xdr:rowOff>
    </xdr:to>
    <xdr:grpSp>
      <xdr:nvGrpSpPr>
        <xdr:cNvPr id="7" name="Bild_LK" hidden="1">
          <a:extLst>
            <a:ext uri="{FF2B5EF4-FFF2-40B4-BE49-F238E27FC236}">
              <a16:creationId xmlns:a16="http://schemas.microsoft.com/office/drawing/2014/main" id="{00000000-0008-0000-0300-000007000000}"/>
            </a:ext>
          </a:extLst>
        </xdr:cNvPr>
        <xdr:cNvGrpSpPr/>
      </xdr:nvGrpSpPr>
      <xdr:grpSpPr>
        <a:xfrm>
          <a:off x="2047875" y="419100"/>
          <a:ext cx="13315959" cy="6829425"/>
          <a:chOff x="2047875" y="419100"/>
          <a:chExt cx="13315959" cy="6829425"/>
        </a:xfrm>
      </xdr:grpSpPr>
      <xdr:pic>
        <xdr:nvPicPr>
          <xdr:cNvPr id="8" name="Grafik 7" hidden="1">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6"/>
          <a:stretch>
            <a:fillRect/>
          </a:stretch>
        </xdr:blipFill>
        <xdr:spPr>
          <a:xfrm>
            <a:off x="10858500" y="952500"/>
            <a:ext cx="4505334" cy="4791871"/>
          </a:xfrm>
          <a:prstGeom prst="rect">
            <a:avLst/>
          </a:prstGeom>
        </xdr:spPr>
      </xdr:pic>
      <xdr:sp macro="" textlink="$AB$39">
        <xdr:nvSpPr>
          <xdr:cNvPr id="9" name="Text Box 548" hidden="1">
            <a:extLst>
              <a:ext uri="{FF2B5EF4-FFF2-40B4-BE49-F238E27FC236}">
                <a16:creationId xmlns:a16="http://schemas.microsoft.com/office/drawing/2014/main" id="{00000000-0008-0000-0300-000009000000}"/>
              </a:ext>
            </a:extLst>
          </xdr:cNvPr>
          <xdr:cNvSpPr txBox="1">
            <a:spLocks noChangeArrowheads="1" noTextEdit="1"/>
          </xdr:cNvSpPr>
        </xdr:nvSpPr>
        <xdr:spPr bwMode="auto">
          <a:xfrm>
            <a:off x="13349414" y="447675"/>
            <a:ext cx="814261" cy="20473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val="CCEC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27432" tIns="27432" rIns="0" bIns="0" anchor="t" upright="1">
            <a:spAutoFit/>
          </a:bodyPr>
          <a:lstStyle/>
          <a:p>
            <a:pPr algn="r" rtl="0">
              <a:defRPr sz="1000"/>
            </a:pPr>
            <a:fld id="{CCAD22E0-ADFF-46BF-8EA6-040AAC71174C}" type="TxLink">
              <a:rPr lang="de-AT" sz="1200" b="1" i="0" u="none" strike="noStrike" baseline="0">
                <a:solidFill>
                  <a:srgbClr val="000000"/>
                </a:solidFill>
                <a:latin typeface="Arial"/>
                <a:cs typeface="Arial"/>
              </a:rPr>
              <a:pPr algn="r" rtl="0">
                <a:defRPr sz="1000"/>
              </a:pPr>
              <a:t>HEIZHAUS</a:t>
            </a:fld>
            <a:endParaRPr lang="de-AT" sz="1200" b="1" i="0" u="none" strike="noStrike" baseline="0">
              <a:solidFill>
                <a:srgbClr val="000000"/>
              </a:solidFill>
              <a:latin typeface="Arial"/>
              <a:cs typeface="Arial"/>
            </a:endParaRPr>
          </a:p>
        </xdr:txBody>
      </xdr:sp>
      <xdr:sp macro="" textlink="">
        <xdr:nvSpPr>
          <xdr:cNvPr id="10" name="Rectangle 549" hidden="1">
            <a:extLst>
              <a:ext uri="{FF2B5EF4-FFF2-40B4-BE49-F238E27FC236}">
                <a16:creationId xmlns:a16="http://schemas.microsoft.com/office/drawing/2014/main" id="{00000000-0008-0000-0300-00000A000000}"/>
              </a:ext>
            </a:extLst>
          </xdr:cNvPr>
          <xdr:cNvSpPr>
            <a:spLocks noChangeArrowheads="1"/>
          </xdr:cNvSpPr>
        </xdr:nvSpPr>
        <xdr:spPr bwMode="auto">
          <a:xfrm>
            <a:off x="3810000" y="419100"/>
            <a:ext cx="10391775" cy="6829425"/>
          </a:xfrm>
          <a:prstGeom prst="rect">
            <a:avLst/>
          </a:prstGeom>
          <a:noFill/>
          <a:ln w="19050" algn="ctr">
            <a:solidFill>
              <a:srgbClr xmlns:mc="http://schemas.openxmlformats.org/markup-compatibility/2006" xmlns:a14="http://schemas.microsoft.com/office/drawing/2010/main" val="000000" mc:Ignorable="a14" a14:legacySpreadsheetColorIndex="64"/>
            </a:solidFill>
            <a:prstDash val="dash"/>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11" name="Group 550" hidden="1">
            <a:extLst>
              <a:ext uri="{FF2B5EF4-FFF2-40B4-BE49-F238E27FC236}">
                <a16:creationId xmlns:a16="http://schemas.microsoft.com/office/drawing/2014/main" id="{00000000-0008-0000-0300-00000B000000}"/>
              </a:ext>
            </a:extLst>
          </xdr:cNvPr>
          <xdr:cNvGrpSpPr>
            <a:grpSpLocks/>
          </xdr:cNvGrpSpPr>
        </xdr:nvGrpSpPr>
        <xdr:grpSpPr bwMode="auto">
          <a:xfrm>
            <a:off x="3352800" y="676275"/>
            <a:ext cx="1790700" cy="333375"/>
            <a:chOff x="1645" y="1465"/>
            <a:chExt cx="188" cy="35"/>
          </a:xfrm>
        </xdr:grpSpPr>
        <xdr:sp macro="" textlink="$S$93">
          <xdr:nvSpPr>
            <xdr:cNvPr id="17" name="AutoShape 551" hidden="1">
              <a:extLst>
                <a:ext uri="{FF2B5EF4-FFF2-40B4-BE49-F238E27FC236}">
                  <a16:creationId xmlns:a16="http://schemas.microsoft.com/office/drawing/2014/main" id="{00000000-0008-0000-0300-000011000000}"/>
                </a:ext>
              </a:extLst>
            </xdr:cNvPr>
            <xdr:cNvSpPr>
              <a:spLocks noChangeArrowheads="1" noTextEdit="1"/>
            </xdr:cNvSpPr>
          </xdr:nvSpPr>
          <xdr:spPr bwMode="auto">
            <a:xfrm flipH="1">
              <a:off x="1645" y="1465"/>
              <a:ext cx="158" cy="35"/>
            </a:xfrm>
            <a:prstGeom prst="rightArrow">
              <a:avLst>
                <a:gd name="adj1" fmla="val 50000"/>
                <a:gd name="adj2" fmla="val 11285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03DBC338-17A6-481D-824A-EB7DD7C9643E}" type="TxLink">
                <a:rPr lang="de-AT" sz="800" b="1" i="0" u="none" strike="noStrike" baseline="0">
                  <a:solidFill>
                    <a:srgbClr val="000000"/>
                  </a:solidFill>
                  <a:latin typeface="Arial"/>
                  <a:cs typeface="Arial"/>
                </a:rPr>
                <a:pPr algn="ctr" rtl="0">
                  <a:defRPr sz="1000"/>
                </a:pPr>
                <a:t>Wärmeverlust Heizhaus</a:t>
              </a:fld>
              <a:endParaRPr lang="de-AT" sz="800" b="1" i="0" u="none" strike="noStrike" baseline="0">
                <a:solidFill>
                  <a:srgbClr val="000000"/>
                </a:solidFill>
                <a:latin typeface="Arial"/>
                <a:cs typeface="Arial"/>
              </a:endParaRPr>
            </a:p>
          </xdr:txBody>
        </xdr:sp>
        <xdr:sp macro="" textlink="$R$93">
          <xdr:nvSpPr>
            <xdr:cNvPr id="18" name="Oval 552" hidden="1">
              <a:extLst>
                <a:ext uri="{FF2B5EF4-FFF2-40B4-BE49-F238E27FC236}">
                  <a16:creationId xmlns:a16="http://schemas.microsoft.com/office/drawing/2014/main" id="{00000000-0008-0000-0300-000012000000}"/>
                </a:ext>
              </a:extLst>
            </xdr:cNvPr>
            <xdr:cNvSpPr>
              <a:spLocks noChangeArrowheads="1" noTextEdit="1"/>
            </xdr:cNvSpPr>
          </xdr:nvSpPr>
          <xdr:spPr bwMode="auto">
            <a:xfrm>
              <a:off x="1807" y="1469"/>
              <a:ext cx="26" cy="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6B887A0D-D1DD-4B92-BD01-D8F19F1656C9}" type="TxLink">
                <a:rPr lang="de-AT" sz="800" b="1" i="0" u="none" strike="noStrike" baseline="0">
                  <a:solidFill>
                    <a:srgbClr val="000000"/>
                  </a:solidFill>
                  <a:latin typeface="Arial"/>
                  <a:cs typeface="Arial"/>
                </a:rPr>
                <a:pPr algn="ctr" rtl="0">
                  <a:defRPr sz="1000"/>
                </a:pPr>
                <a:t>E</a:t>
              </a:fld>
              <a:endParaRPr lang="de-AT" sz="800" b="1" i="0" u="none" strike="noStrike" baseline="0">
                <a:solidFill>
                  <a:srgbClr val="000000"/>
                </a:solidFill>
                <a:latin typeface="Arial"/>
                <a:cs typeface="Arial"/>
              </a:endParaRPr>
            </a:p>
          </xdr:txBody>
        </xdr:sp>
      </xdr:grpSp>
      <xdr:grpSp>
        <xdr:nvGrpSpPr>
          <xdr:cNvPr id="12" name="Group 553" hidden="1">
            <a:extLst>
              <a:ext uri="{FF2B5EF4-FFF2-40B4-BE49-F238E27FC236}">
                <a16:creationId xmlns:a16="http://schemas.microsoft.com/office/drawing/2014/main" id="{00000000-0008-0000-0300-00000C000000}"/>
              </a:ext>
            </a:extLst>
          </xdr:cNvPr>
          <xdr:cNvGrpSpPr>
            <a:grpSpLocks/>
          </xdr:cNvGrpSpPr>
        </xdr:nvGrpSpPr>
        <xdr:grpSpPr bwMode="auto">
          <a:xfrm>
            <a:off x="2047875" y="6838950"/>
            <a:ext cx="2362200" cy="333375"/>
            <a:chOff x="1650" y="1515"/>
            <a:chExt cx="248" cy="35"/>
          </a:xfrm>
        </xdr:grpSpPr>
        <xdr:sp macro="" textlink="$AB$46">
          <xdr:nvSpPr>
            <xdr:cNvPr id="15" name="AutoShape 554" hidden="1">
              <a:extLst>
                <a:ext uri="{FF2B5EF4-FFF2-40B4-BE49-F238E27FC236}">
                  <a16:creationId xmlns:a16="http://schemas.microsoft.com/office/drawing/2014/main" id="{00000000-0008-0000-0300-00000F000000}"/>
                </a:ext>
              </a:extLst>
            </xdr:cNvPr>
            <xdr:cNvSpPr>
              <a:spLocks noChangeArrowheads="1" noTextEdit="1"/>
            </xdr:cNvSpPr>
          </xdr:nvSpPr>
          <xdr:spPr bwMode="auto">
            <a:xfrm>
              <a:off x="1683" y="1515"/>
              <a:ext cx="215" cy="35"/>
            </a:xfrm>
            <a:prstGeom prst="rightArrow">
              <a:avLst>
                <a:gd name="adj1" fmla="val 50000"/>
                <a:gd name="adj2" fmla="val 153571"/>
              </a:avLst>
            </a:prstGeom>
            <a:solidFill>
              <a:srgbClr xmlns:mc="http://schemas.openxmlformats.org/markup-compatibility/2006" xmlns:a14="http://schemas.microsoft.com/office/drawing/2010/main" val="CCFFFF" mc:Ignorable="a14" a14:legacySpreadsheetColorIndex="41"/>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C4A69007-8D3E-4FBA-B08E-40DA258D2949}" type="TxLink">
                <a:rPr lang="de-AT" sz="800" b="1" i="0" u="none" strike="noStrike" baseline="0">
                  <a:solidFill>
                    <a:srgbClr val="000000"/>
                  </a:solidFill>
                  <a:latin typeface="Arial"/>
                  <a:cs typeface="Arial"/>
                </a:rPr>
                <a:pPr algn="ctr" rtl="0">
                  <a:defRPr sz="1000"/>
                </a:pPr>
                <a:t>Umgebungsluft für Verbrennung</a:t>
              </a:fld>
              <a:endParaRPr lang="de-AT" sz="800" b="1" i="0" u="none" strike="noStrike" baseline="0">
                <a:solidFill>
                  <a:srgbClr val="000000"/>
                </a:solidFill>
                <a:latin typeface="Arial"/>
                <a:cs typeface="Arial"/>
              </a:endParaRPr>
            </a:p>
          </xdr:txBody>
        </xdr:sp>
        <xdr:sp macro="" textlink="$A$52">
          <xdr:nvSpPr>
            <xdr:cNvPr id="16" name="Oval 555" hidden="1">
              <a:extLst>
                <a:ext uri="{FF2B5EF4-FFF2-40B4-BE49-F238E27FC236}">
                  <a16:creationId xmlns:a16="http://schemas.microsoft.com/office/drawing/2014/main" id="{00000000-0008-0000-0300-000010000000}"/>
                </a:ext>
              </a:extLst>
            </xdr:cNvPr>
            <xdr:cNvSpPr>
              <a:spLocks noChangeArrowheads="1" noTextEdit="1"/>
            </xdr:cNvSpPr>
          </xdr:nvSpPr>
          <xdr:spPr bwMode="auto">
            <a:xfrm>
              <a:off x="1650" y="1519"/>
              <a:ext cx="27" cy="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13D4D3C9-3E45-4C37-9183-E8FB69AB86C6}" type="TxLink">
                <a:rPr lang="de-AT" sz="800" b="1" i="0" u="none" strike="noStrike" baseline="0">
                  <a:solidFill>
                    <a:srgbClr val="000000"/>
                  </a:solidFill>
                  <a:latin typeface="Arial"/>
                  <a:cs typeface="Arial"/>
                </a:rPr>
                <a:pPr algn="ctr" rtl="0">
                  <a:defRPr sz="1000"/>
                </a:pPr>
                <a:t>01</a:t>
              </a:fld>
              <a:endParaRPr lang="de-AT" sz="800" b="1" i="0" u="none" strike="noStrike" baseline="0">
                <a:solidFill>
                  <a:srgbClr val="000000"/>
                </a:solidFill>
                <a:latin typeface="Arial"/>
                <a:cs typeface="Arial"/>
              </a:endParaRPr>
            </a:p>
          </xdr:txBody>
        </xdr:sp>
      </xdr:grpSp>
      <xdr:sp macro="" textlink="$A$73">
        <xdr:nvSpPr>
          <xdr:cNvPr id="13" name="Oval 719" hidden="1">
            <a:extLst>
              <a:ext uri="{FF2B5EF4-FFF2-40B4-BE49-F238E27FC236}">
                <a16:creationId xmlns:a16="http://schemas.microsoft.com/office/drawing/2014/main" id="{00000000-0008-0000-0300-00000D000000}"/>
              </a:ext>
            </a:extLst>
          </xdr:cNvPr>
          <xdr:cNvSpPr>
            <a:spLocks noChangeArrowheads="1" noTextEdit="1"/>
          </xdr:cNvSpPr>
        </xdr:nvSpPr>
        <xdr:spPr bwMode="auto">
          <a:xfrm>
            <a:off x="14716125" y="46577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A35731D-2EF8-46E4-A51B-349E0F6939E7}" type="TxLink">
              <a:rPr lang="de-AT" sz="800" b="1" i="0" u="none" strike="noStrike" baseline="0">
                <a:solidFill>
                  <a:srgbClr val="000000"/>
                </a:solidFill>
                <a:latin typeface="Arial"/>
                <a:cs typeface="Arial"/>
              </a:rPr>
              <a:pPr algn="ctr" rtl="0">
                <a:defRPr sz="1000"/>
              </a:pPr>
              <a:t>21</a:t>
            </a:fld>
            <a:endParaRPr lang="de-AT" sz="800" b="1" i="0" u="none" strike="noStrike" baseline="0">
              <a:solidFill>
                <a:srgbClr val="000000"/>
              </a:solidFill>
              <a:latin typeface="Arial"/>
              <a:cs typeface="Arial"/>
            </a:endParaRPr>
          </a:p>
        </xdr:txBody>
      </xdr:sp>
      <xdr:sp macro="" textlink="$M$95">
        <xdr:nvSpPr>
          <xdr:cNvPr id="14" name="Oval 843" hidden="1">
            <a:extLst>
              <a:ext uri="{FF2B5EF4-FFF2-40B4-BE49-F238E27FC236}">
                <a16:creationId xmlns:a16="http://schemas.microsoft.com/office/drawing/2014/main" id="{00000000-0008-0000-0300-00000E000000}"/>
              </a:ext>
            </a:extLst>
          </xdr:cNvPr>
          <xdr:cNvSpPr>
            <a:spLocks noChangeArrowheads="1" noTextEdit="1"/>
          </xdr:cNvSpPr>
        </xdr:nvSpPr>
        <xdr:spPr bwMode="auto">
          <a:xfrm>
            <a:off x="14716125" y="12477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BB515AD7-8D56-4ADD-9A62-38D30304E537}" type="TxLink">
              <a:rPr lang="de-AT" sz="800" b="1" i="0" u="none" strike="noStrike" baseline="0">
                <a:solidFill>
                  <a:srgbClr val="000000"/>
                </a:solidFill>
                <a:latin typeface="Arial"/>
                <a:cs typeface="Arial"/>
              </a:rPr>
              <a:pPr algn="ctr" rtl="0">
                <a:defRPr sz="1000"/>
              </a:pPr>
              <a:t>D5</a:t>
            </a:fld>
            <a:endParaRPr lang="de-AT" sz="800" b="1" i="0" u="none" strike="noStrike" baseline="0">
              <a:solidFill>
                <a:srgbClr val="000000"/>
              </a:solidFill>
              <a:latin typeface="Arial"/>
              <a:cs typeface="Arial"/>
            </a:endParaRPr>
          </a:p>
        </xdr:txBody>
      </xdr:sp>
    </xdr:grpSp>
    <xdr:clientData/>
  </xdr:twoCellAnchor>
  <xdr:twoCellAnchor>
    <xdr:from>
      <xdr:col>1</xdr:col>
      <xdr:colOff>1485900</xdr:colOff>
      <xdr:row>2</xdr:row>
      <xdr:rowOff>28576</xdr:rowOff>
    </xdr:from>
    <xdr:to>
      <xdr:col>11</xdr:col>
      <xdr:colOff>495072</xdr:colOff>
      <xdr:row>44</xdr:row>
      <xdr:rowOff>28587</xdr:rowOff>
    </xdr:to>
    <xdr:grpSp>
      <xdr:nvGrpSpPr>
        <xdr:cNvPr id="19" name="Bild_KK" hidden="1">
          <a:extLst>
            <a:ext uri="{FF2B5EF4-FFF2-40B4-BE49-F238E27FC236}">
              <a16:creationId xmlns:a16="http://schemas.microsoft.com/office/drawing/2014/main" id="{00000000-0008-0000-0300-000013000000}"/>
            </a:ext>
          </a:extLst>
        </xdr:cNvPr>
        <xdr:cNvGrpSpPr/>
      </xdr:nvGrpSpPr>
      <xdr:grpSpPr>
        <a:xfrm>
          <a:off x="2066925" y="428626"/>
          <a:ext cx="8553222" cy="6838961"/>
          <a:chOff x="2057400" y="409576"/>
          <a:chExt cx="8553222" cy="6838961"/>
        </a:xfrm>
      </xdr:grpSpPr>
      <xdr:pic>
        <xdr:nvPicPr>
          <xdr:cNvPr id="20" name="Grafik 19" hidden="1">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7"/>
          <a:stretch>
            <a:fillRect/>
          </a:stretch>
        </xdr:blipFill>
        <xdr:spPr>
          <a:xfrm>
            <a:off x="8848725" y="933450"/>
            <a:ext cx="1761897" cy="4797968"/>
          </a:xfrm>
          <a:prstGeom prst="rect">
            <a:avLst/>
          </a:prstGeom>
        </xdr:spPr>
      </xdr:pic>
      <xdr:sp macro="" textlink="$AB$39">
        <xdr:nvSpPr>
          <xdr:cNvPr id="21" name="Text Box 571" hidden="1">
            <a:extLst>
              <a:ext uri="{FF2B5EF4-FFF2-40B4-BE49-F238E27FC236}">
                <a16:creationId xmlns:a16="http://schemas.microsoft.com/office/drawing/2014/main" id="{00000000-0008-0000-0300-000015000000}"/>
              </a:ext>
            </a:extLst>
          </xdr:cNvPr>
          <xdr:cNvSpPr txBox="1">
            <a:spLocks noChangeArrowheads="1" noTextEdit="1"/>
          </xdr:cNvSpPr>
        </xdr:nvSpPr>
        <xdr:spPr bwMode="auto">
          <a:xfrm>
            <a:off x="8677275" y="438191"/>
            <a:ext cx="742950" cy="19076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val="CCEC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27432" rIns="0" bIns="0" anchor="t" upright="1">
            <a:spAutoFit/>
          </a:bodyPr>
          <a:lstStyle/>
          <a:p>
            <a:pPr algn="r" rtl="0">
              <a:defRPr sz="1000"/>
            </a:pPr>
            <a:fld id="{787D52CB-4D63-47A7-A75D-CB7164D5F496}" type="TxLink">
              <a:rPr lang="de-AT" sz="1100" b="1" i="0" u="none" strike="noStrike" baseline="0">
                <a:solidFill>
                  <a:srgbClr val="000000"/>
                </a:solidFill>
                <a:latin typeface="Arial"/>
                <a:cs typeface="Arial"/>
              </a:rPr>
              <a:pPr algn="r" rtl="0">
                <a:defRPr sz="1000"/>
              </a:pPr>
              <a:t>HEIZHAUS</a:t>
            </a:fld>
            <a:endParaRPr lang="de-AT" sz="1100" b="1" i="0" u="none" strike="noStrike" baseline="0">
              <a:solidFill>
                <a:srgbClr val="000000"/>
              </a:solidFill>
              <a:latin typeface="Arial"/>
              <a:cs typeface="Arial"/>
            </a:endParaRPr>
          </a:p>
        </xdr:txBody>
      </xdr:sp>
      <xdr:sp macro="" textlink="">
        <xdr:nvSpPr>
          <xdr:cNvPr id="22" name="Rectangle 572" hidden="1">
            <a:extLst>
              <a:ext uri="{FF2B5EF4-FFF2-40B4-BE49-F238E27FC236}">
                <a16:creationId xmlns:a16="http://schemas.microsoft.com/office/drawing/2014/main" id="{00000000-0008-0000-0300-000016000000}"/>
              </a:ext>
            </a:extLst>
          </xdr:cNvPr>
          <xdr:cNvSpPr>
            <a:spLocks noChangeArrowheads="1"/>
          </xdr:cNvSpPr>
        </xdr:nvSpPr>
        <xdr:spPr bwMode="auto">
          <a:xfrm>
            <a:off x="3819525" y="409576"/>
            <a:ext cx="5648325" cy="6838961"/>
          </a:xfrm>
          <a:prstGeom prst="rect">
            <a:avLst/>
          </a:prstGeom>
          <a:noFill/>
          <a:ln w="19050" algn="ctr">
            <a:solidFill>
              <a:srgbClr xmlns:mc="http://schemas.openxmlformats.org/markup-compatibility/2006" xmlns:a14="http://schemas.microsoft.com/office/drawing/2010/main" val="000000" mc:Ignorable="a14" a14:legacySpreadsheetColorIndex="64"/>
            </a:solidFill>
            <a:prstDash val="dash"/>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S$93">
        <xdr:nvSpPr>
          <xdr:cNvPr id="23" name="AutoShape 574" hidden="1">
            <a:extLst>
              <a:ext uri="{FF2B5EF4-FFF2-40B4-BE49-F238E27FC236}">
                <a16:creationId xmlns:a16="http://schemas.microsoft.com/office/drawing/2014/main" id="{00000000-0008-0000-0300-000017000000}"/>
              </a:ext>
            </a:extLst>
          </xdr:cNvPr>
          <xdr:cNvSpPr>
            <a:spLocks noChangeArrowheads="1" noTextEdit="1"/>
          </xdr:cNvSpPr>
        </xdr:nvSpPr>
        <xdr:spPr bwMode="auto">
          <a:xfrm flipH="1">
            <a:off x="3362325" y="667110"/>
            <a:ext cx="1504950" cy="333840"/>
          </a:xfrm>
          <a:prstGeom prst="rightArrow">
            <a:avLst>
              <a:gd name="adj1" fmla="val 50000"/>
              <a:gd name="adj2" fmla="val 11285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AB01EE1E-351B-4978-92E0-897060D4BBF3}" type="TxLink">
              <a:rPr lang="de-AT" sz="800" b="1" i="0" u="none" strike="noStrike" baseline="0">
                <a:solidFill>
                  <a:srgbClr val="000000"/>
                </a:solidFill>
                <a:latin typeface="Arial"/>
                <a:cs typeface="Arial"/>
              </a:rPr>
              <a:pPr algn="ctr" rtl="0">
                <a:defRPr sz="1000"/>
              </a:pPr>
              <a:t>Wärmeverlust Heizhaus</a:t>
            </a:fld>
            <a:endParaRPr lang="de-AT" sz="800" b="1" i="0" u="none" strike="noStrike" baseline="0">
              <a:solidFill>
                <a:srgbClr val="000000"/>
              </a:solidFill>
              <a:latin typeface="Arial"/>
              <a:cs typeface="Arial"/>
            </a:endParaRPr>
          </a:p>
        </xdr:txBody>
      </xdr:sp>
      <xdr:sp macro="" textlink="$R$93">
        <xdr:nvSpPr>
          <xdr:cNvPr id="24" name="Oval 575" hidden="1">
            <a:extLst>
              <a:ext uri="{FF2B5EF4-FFF2-40B4-BE49-F238E27FC236}">
                <a16:creationId xmlns:a16="http://schemas.microsoft.com/office/drawing/2014/main" id="{00000000-0008-0000-0300-000018000000}"/>
              </a:ext>
            </a:extLst>
          </xdr:cNvPr>
          <xdr:cNvSpPr>
            <a:spLocks noChangeArrowheads="1" noTextEdit="1"/>
          </xdr:cNvSpPr>
        </xdr:nvSpPr>
        <xdr:spPr bwMode="auto">
          <a:xfrm>
            <a:off x="4905375" y="705263"/>
            <a:ext cx="247650" cy="23845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CF407B21-6354-476C-A7D4-86C851A96E52}" type="TxLink">
              <a:rPr lang="de-AT" sz="800" b="1" i="0" u="none" strike="noStrike" baseline="0">
                <a:solidFill>
                  <a:srgbClr val="000000"/>
                </a:solidFill>
                <a:latin typeface="Arial"/>
                <a:cs typeface="Arial"/>
              </a:rPr>
              <a:pPr algn="ctr" rtl="0">
                <a:defRPr sz="1000"/>
              </a:pPr>
              <a:t>E</a:t>
            </a:fld>
            <a:endParaRPr lang="de-AT" sz="800" b="1" i="0" u="none" strike="noStrike" baseline="0">
              <a:solidFill>
                <a:srgbClr val="000000"/>
              </a:solidFill>
              <a:latin typeface="Arial"/>
              <a:cs typeface="Arial"/>
            </a:endParaRPr>
          </a:p>
        </xdr:txBody>
      </xdr:sp>
      <xdr:sp macro="" textlink="$AB$46">
        <xdr:nvSpPr>
          <xdr:cNvPr id="25" name="AutoShape 577" hidden="1">
            <a:extLst>
              <a:ext uri="{FF2B5EF4-FFF2-40B4-BE49-F238E27FC236}">
                <a16:creationId xmlns:a16="http://schemas.microsoft.com/office/drawing/2014/main" id="{00000000-0008-0000-0300-000019000000}"/>
              </a:ext>
            </a:extLst>
          </xdr:cNvPr>
          <xdr:cNvSpPr>
            <a:spLocks noChangeArrowheads="1" noTextEdit="1"/>
          </xdr:cNvSpPr>
        </xdr:nvSpPr>
        <xdr:spPr bwMode="auto">
          <a:xfrm>
            <a:off x="2371725" y="6838390"/>
            <a:ext cx="2047875" cy="333840"/>
          </a:xfrm>
          <a:prstGeom prst="rightArrow">
            <a:avLst>
              <a:gd name="adj1" fmla="val 50000"/>
              <a:gd name="adj2" fmla="val 153571"/>
            </a:avLst>
          </a:prstGeom>
          <a:solidFill>
            <a:srgbClr xmlns:mc="http://schemas.openxmlformats.org/markup-compatibility/2006" xmlns:a14="http://schemas.microsoft.com/office/drawing/2010/main" val="CCFFFF" mc:Ignorable="a14" a14:legacySpreadsheetColorIndex="41"/>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48E40C23-1E0C-4CD4-A7E8-0F9FE0EB81B5}" type="TxLink">
              <a:rPr lang="de-AT" sz="800" b="1" i="0" u="none" strike="noStrike" baseline="0">
                <a:solidFill>
                  <a:srgbClr val="000000"/>
                </a:solidFill>
                <a:latin typeface="Arial"/>
                <a:cs typeface="Arial"/>
              </a:rPr>
              <a:pPr algn="ctr" rtl="0">
                <a:defRPr sz="1000"/>
              </a:pPr>
              <a:t>Umgebungsluft für Verbrennung</a:t>
            </a:fld>
            <a:endParaRPr lang="de-AT" sz="800" b="1" i="0" u="none" strike="noStrike" baseline="0">
              <a:solidFill>
                <a:srgbClr val="000000"/>
              </a:solidFill>
              <a:latin typeface="Arial"/>
              <a:cs typeface="Arial"/>
            </a:endParaRPr>
          </a:p>
        </xdr:txBody>
      </xdr:sp>
      <xdr:sp macro="" textlink="$A$52">
        <xdr:nvSpPr>
          <xdr:cNvPr id="26" name="Oval 578" hidden="1">
            <a:extLst>
              <a:ext uri="{FF2B5EF4-FFF2-40B4-BE49-F238E27FC236}">
                <a16:creationId xmlns:a16="http://schemas.microsoft.com/office/drawing/2014/main" id="{00000000-0008-0000-0300-00001A000000}"/>
              </a:ext>
            </a:extLst>
          </xdr:cNvPr>
          <xdr:cNvSpPr>
            <a:spLocks noChangeArrowheads="1" noTextEdit="1"/>
          </xdr:cNvSpPr>
        </xdr:nvSpPr>
        <xdr:spPr bwMode="auto">
          <a:xfrm>
            <a:off x="2057400" y="6876543"/>
            <a:ext cx="257175" cy="23845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670847F1-87EF-407F-9169-2D190C659423}" type="TxLink">
              <a:rPr lang="de-AT" sz="800" b="1" i="0" u="none" strike="noStrike" baseline="0">
                <a:solidFill>
                  <a:srgbClr val="000000"/>
                </a:solidFill>
                <a:latin typeface="Arial"/>
                <a:cs typeface="Arial"/>
              </a:rPr>
              <a:pPr algn="ctr" rtl="0">
                <a:defRPr sz="1000"/>
              </a:pPr>
              <a:t>01</a:t>
            </a:fld>
            <a:endParaRPr lang="de-AT" sz="800" b="1" i="0" u="none" strike="noStrike" baseline="0">
              <a:solidFill>
                <a:srgbClr val="000000"/>
              </a:solidFill>
              <a:latin typeface="Arial"/>
              <a:cs typeface="Arial"/>
            </a:endParaRPr>
          </a:p>
        </xdr:txBody>
      </xdr:sp>
      <xdr:sp macro="" textlink="$A$73">
        <xdr:nvSpPr>
          <xdr:cNvPr id="27" name="Oval 580" hidden="1">
            <a:extLst>
              <a:ext uri="{FF2B5EF4-FFF2-40B4-BE49-F238E27FC236}">
                <a16:creationId xmlns:a16="http://schemas.microsoft.com/office/drawing/2014/main" id="{00000000-0008-0000-0300-00001B000000}"/>
              </a:ext>
            </a:extLst>
          </xdr:cNvPr>
          <xdr:cNvSpPr>
            <a:spLocks noChangeArrowheads="1" noTextEdit="1"/>
          </xdr:cNvSpPr>
        </xdr:nvSpPr>
        <xdr:spPr bwMode="auto">
          <a:xfrm>
            <a:off x="9963150" y="4635043"/>
            <a:ext cx="266700" cy="26707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4E71FA33-FE1F-408B-AF10-C9ECC5EA0570}" type="TxLink">
              <a:rPr lang="de-AT" sz="800" b="1" i="0" u="none" strike="noStrike" baseline="0">
                <a:solidFill>
                  <a:srgbClr val="000000"/>
                </a:solidFill>
                <a:latin typeface="Arial"/>
                <a:cs typeface="Arial"/>
              </a:rPr>
              <a:pPr algn="ctr" rtl="0">
                <a:defRPr sz="1000"/>
              </a:pPr>
              <a:t>21</a:t>
            </a:fld>
            <a:endParaRPr lang="de-AT" sz="800" b="1" i="0" u="none" strike="noStrike" baseline="0">
              <a:solidFill>
                <a:srgbClr val="000000"/>
              </a:solidFill>
              <a:latin typeface="Arial"/>
              <a:cs typeface="Arial"/>
            </a:endParaRPr>
          </a:p>
        </xdr:txBody>
      </xdr:sp>
      <xdr:sp macro="" textlink="$M$95">
        <xdr:nvSpPr>
          <xdr:cNvPr id="28" name="Oval 841" hidden="1">
            <a:extLst>
              <a:ext uri="{FF2B5EF4-FFF2-40B4-BE49-F238E27FC236}">
                <a16:creationId xmlns:a16="http://schemas.microsoft.com/office/drawing/2014/main" id="{00000000-0008-0000-0300-00001C000000}"/>
              </a:ext>
            </a:extLst>
          </xdr:cNvPr>
          <xdr:cNvSpPr>
            <a:spLocks noChangeArrowheads="1" noTextEdit="1"/>
          </xdr:cNvSpPr>
        </xdr:nvSpPr>
        <xdr:spPr bwMode="auto">
          <a:xfrm>
            <a:off x="9963150" y="1191717"/>
            <a:ext cx="266700" cy="26707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AA855EF-C405-4746-84D4-DA51933C1376}" type="TxLink">
              <a:rPr lang="de-AT" sz="800" b="1" i="0" u="none" strike="noStrike" baseline="0">
                <a:solidFill>
                  <a:srgbClr val="000000"/>
                </a:solidFill>
                <a:latin typeface="Arial"/>
                <a:cs typeface="Arial"/>
              </a:rPr>
              <a:pPr algn="ctr" rtl="0">
                <a:defRPr sz="1000"/>
              </a:pPr>
              <a:t>D5</a:t>
            </a:fld>
            <a:endParaRPr lang="de-AT" sz="800" b="1" i="0" u="none" strike="noStrike" baseline="0">
              <a:solidFill>
                <a:srgbClr val="000000"/>
              </a:solidFill>
              <a:latin typeface="Arial"/>
              <a:cs typeface="Arial"/>
            </a:endParaRPr>
          </a:p>
        </xdr:txBody>
      </xdr:sp>
    </xdr:grpSp>
    <xdr:clientData/>
  </xdr:twoCellAnchor>
  <xdr:twoCellAnchor>
    <xdr:from>
      <xdr:col>1</xdr:col>
      <xdr:colOff>1466850</xdr:colOff>
      <xdr:row>2</xdr:row>
      <xdr:rowOff>0</xdr:rowOff>
    </xdr:from>
    <xdr:to>
      <xdr:col>13</xdr:col>
      <xdr:colOff>114072</xdr:colOff>
      <xdr:row>43</xdr:row>
      <xdr:rowOff>152400</xdr:rowOff>
    </xdr:to>
    <xdr:grpSp>
      <xdr:nvGrpSpPr>
        <xdr:cNvPr id="29" name="Bild_EK" hidden="1">
          <a:extLst>
            <a:ext uri="{FF2B5EF4-FFF2-40B4-BE49-F238E27FC236}">
              <a16:creationId xmlns:a16="http://schemas.microsoft.com/office/drawing/2014/main" id="{00000000-0008-0000-0300-00001D000000}"/>
            </a:ext>
          </a:extLst>
        </xdr:cNvPr>
        <xdr:cNvGrpSpPr/>
      </xdr:nvGrpSpPr>
      <xdr:grpSpPr>
        <a:xfrm>
          <a:off x="2047875" y="400050"/>
          <a:ext cx="10020072" cy="6829425"/>
          <a:chOff x="2047875" y="400050"/>
          <a:chExt cx="10020072" cy="6829425"/>
        </a:xfrm>
      </xdr:grpSpPr>
      <xdr:pic>
        <xdr:nvPicPr>
          <xdr:cNvPr id="30" name="Grafik 29" hidden="1">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8"/>
          <a:stretch>
            <a:fillRect/>
          </a:stretch>
        </xdr:blipFill>
        <xdr:spPr>
          <a:xfrm>
            <a:off x="10306050" y="923925"/>
            <a:ext cx="1761897" cy="4791871"/>
          </a:xfrm>
          <a:prstGeom prst="rect">
            <a:avLst/>
          </a:prstGeom>
        </xdr:spPr>
      </xdr:pic>
      <xdr:sp macro="" textlink="">
        <xdr:nvSpPr>
          <xdr:cNvPr id="31" name="Rectangle 561" hidden="1">
            <a:extLst>
              <a:ext uri="{FF2B5EF4-FFF2-40B4-BE49-F238E27FC236}">
                <a16:creationId xmlns:a16="http://schemas.microsoft.com/office/drawing/2014/main" id="{00000000-0008-0000-0300-00001F000000}"/>
              </a:ext>
            </a:extLst>
          </xdr:cNvPr>
          <xdr:cNvSpPr>
            <a:spLocks noChangeArrowheads="1"/>
          </xdr:cNvSpPr>
        </xdr:nvSpPr>
        <xdr:spPr bwMode="auto">
          <a:xfrm>
            <a:off x="3810000" y="400050"/>
            <a:ext cx="7162800" cy="6829425"/>
          </a:xfrm>
          <a:prstGeom prst="rect">
            <a:avLst/>
          </a:prstGeom>
          <a:noFill/>
          <a:ln w="19050" algn="ctr">
            <a:solidFill>
              <a:srgbClr xmlns:mc="http://schemas.openxmlformats.org/markup-compatibility/2006" xmlns:a14="http://schemas.microsoft.com/office/drawing/2010/main" val="000000" mc:Ignorable="a14" a14:legacySpreadsheetColorIndex="64"/>
            </a:solidFill>
            <a:prstDash val="dash"/>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AB$39">
        <xdr:nvSpPr>
          <xdr:cNvPr id="32" name="Text Box 560" hidden="1">
            <a:extLst>
              <a:ext uri="{FF2B5EF4-FFF2-40B4-BE49-F238E27FC236}">
                <a16:creationId xmlns:a16="http://schemas.microsoft.com/office/drawing/2014/main" id="{00000000-0008-0000-0300-000020000000}"/>
              </a:ext>
            </a:extLst>
          </xdr:cNvPr>
          <xdr:cNvSpPr txBox="1">
            <a:spLocks noChangeArrowheads="1" noTextEdit="1"/>
          </xdr:cNvSpPr>
        </xdr:nvSpPr>
        <xdr:spPr bwMode="auto">
          <a:xfrm>
            <a:off x="10101389" y="438150"/>
            <a:ext cx="814261" cy="20473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val="CCEC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27432" tIns="27432" rIns="0" bIns="0" anchor="t" upright="1">
            <a:spAutoFit/>
          </a:bodyPr>
          <a:lstStyle/>
          <a:p>
            <a:pPr algn="r" rtl="0">
              <a:defRPr sz="1000"/>
            </a:pPr>
            <a:fld id="{B6927F92-E07B-42E7-974D-280BB89F227D}" type="TxLink">
              <a:rPr lang="de-AT" sz="1200" b="1" i="0" u="none" strike="noStrike" baseline="0">
                <a:solidFill>
                  <a:srgbClr val="000000"/>
                </a:solidFill>
                <a:latin typeface="Arial"/>
                <a:cs typeface="Arial"/>
              </a:rPr>
              <a:pPr algn="r" rtl="0">
                <a:defRPr sz="1000"/>
              </a:pPr>
              <a:t>HEIZHAUS</a:t>
            </a:fld>
            <a:endParaRPr lang="de-AT" sz="1200" b="1" i="0" u="none" strike="noStrike" baseline="0">
              <a:solidFill>
                <a:srgbClr val="000000"/>
              </a:solidFill>
              <a:latin typeface="Arial"/>
              <a:cs typeface="Arial"/>
            </a:endParaRPr>
          </a:p>
        </xdr:txBody>
      </xdr:sp>
      <xdr:grpSp>
        <xdr:nvGrpSpPr>
          <xdr:cNvPr id="33" name="Group 562" hidden="1">
            <a:extLst>
              <a:ext uri="{FF2B5EF4-FFF2-40B4-BE49-F238E27FC236}">
                <a16:creationId xmlns:a16="http://schemas.microsoft.com/office/drawing/2014/main" id="{00000000-0008-0000-0300-000021000000}"/>
              </a:ext>
            </a:extLst>
          </xdr:cNvPr>
          <xdr:cNvGrpSpPr>
            <a:grpSpLocks/>
          </xdr:cNvGrpSpPr>
        </xdr:nvGrpSpPr>
        <xdr:grpSpPr bwMode="auto">
          <a:xfrm>
            <a:off x="3352800" y="657225"/>
            <a:ext cx="1790700" cy="333375"/>
            <a:chOff x="1645" y="1465"/>
            <a:chExt cx="188" cy="35"/>
          </a:xfrm>
        </xdr:grpSpPr>
        <xdr:sp macro="" textlink="$S$93">
          <xdr:nvSpPr>
            <xdr:cNvPr id="39" name="AutoShape 563" hidden="1">
              <a:extLst>
                <a:ext uri="{FF2B5EF4-FFF2-40B4-BE49-F238E27FC236}">
                  <a16:creationId xmlns:a16="http://schemas.microsoft.com/office/drawing/2014/main" id="{00000000-0008-0000-0300-000027000000}"/>
                </a:ext>
              </a:extLst>
            </xdr:cNvPr>
            <xdr:cNvSpPr>
              <a:spLocks noChangeArrowheads="1" noTextEdit="1"/>
            </xdr:cNvSpPr>
          </xdr:nvSpPr>
          <xdr:spPr bwMode="auto">
            <a:xfrm flipH="1">
              <a:off x="1645" y="1465"/>
              <a:ext cx="158" cy="35"/>
            </a:xfrm>
            <a:prstGeom prst="rightArrow">
              <a:avLst>
                <a:gd name="adj1" fmla="val 50000"/>
                <a:gd name="adj2" fmla="val 11285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fld id="{3D54AC18-E0EA-48D1-B489-1FE3A4CFC2B7}" type="TxLink">
                <a:rPr lang="de-AT" sz="800" b="1" i="0" u="none" strike="noStrike" baseline="0">
                  <a:solidFill>
                    <a:srgbClr val="000000"/>
                  </a:solidFill>
                  <a:latin typeface="Arial"/>
                  <a:cs typeface="Arial"/>
                </a:rPr>
                <a:pPr algn="l" rtl="0">
                  <a:defRPr sz="1000"/>
                </a:pPr>
                <a:t>Wärmeverlust Heizhaus</a:t>
              </a:fld>
              <a:endParaRPr lang="de-AT" sz="800" b="1" i="0" u="none" strike="noStrike" baseline="0">
                <a:solidFill>
                  <a:srgbClr val="000000"/>
                </a:solidFill>
                <a:latin typeface="Arial"/>
                <a:cs typeface="Arial"/>
              </a:endParaRPr>
            </a:p>
          </xdr:txBody>
        </xdr:sp>
        <xdr:sp macro="" textlink="$R$93">
          <xdr:nvSpPr>
            <xdr:cNvPr id="40" name="Oval 564" hidden="1">
              <a:extLst>
                <a:ext uri="{FF2B5EF4-FFF2-40B4-BE49-F238E27FC236}">
                  <a16:creationId xmlns:a16="http://schemas.microsoft.com/office/drawing/2014/main" id="{00000000-0008-0000-0300-000028000000}"/>
                </a:ext>
              </a:extLst>
            </xdr:cNvPr>
            <xdr:cNvSpPr>
              <a:spLocks noChangeArrowheads="1" noTextEdit="1"/>
            </xdr:cNvSpPr>
          </xdr:nvSpPr>
          <xdr:spPr bwMode="auto">
            <a:xfrm>
              <a:off x="1807" y="1469"/>
              <a:ext cx="26" cy="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863A80F-BBE0-4F90-BD8A-9D4F9DAAFE43}" type="TxLink">
                <a:rPr lang="de-AT" sz="800" b="1" i="0" u="none" strike="noStrike" baseline="0">
                  <a:solidFill>
                    <a:srgbClr val="000000"/>
                  </a:solidFill>
                  <a:latin typeface="Arial"/>
                  <a:cs typeface="Arial"/>
                </a:rPr>
                <a:pPr algn="ctr" rtl="0">
                  <a:defRPr sz="1000"/>
                </a:pPr>
                <a:t>E</a:t>
              </a:fld>
              <a:endParaRPr lang="de-AT" sz="800" b="1" i="0" u="none" strike="noStrike" baseline="0">
                <a:solidFill>
                  <a:srgbClr val="000000"/>
                </a:solidFill>
                <a:latin typeface="Arial"/>
                <a:cs typeface="Arial"/>
              </a:endParaRPr>
            </a:p>
          </xdr:txBody>
        </xdr:sp>
      </xdr:grpSp>
      <xdr:grpSp>
        <xdr:nvGrpSpPr>
          <xdr:cNvPr id="34" name="Group 565" hidden="1">
            <a:extLst>
              <a:ext uri="{FF2B5EF4-FFF2-40B4-BE49-F238E27FC236}">
                <a16:creationId xmlns:a16="http://schemas.microsoft.com/office/drawing/2014/main" id="{00000000-0008-0000-0300-000022000000}"/>
              </a:ext>
            </a:extLst>
          </xdr:cNvPr>
          <xdr:cNvGrpSpPr>
            <a:grpSpLocks/>
          </xdr:cNvGrpSpPr>
        </xdr:nvGrpSpPr>
        <xdr:grpSpPr bwMode="auto">
          <a:xfrm>
            <a:off x="2047875" y="6819900"/>
            <a:ext cx="2362200" cy="333375"/>
            <a:chOff x="1650" y="1515"/>
            <a:chExt cx="248" cy="35"/>
          </a:xfrm>
        </xdr:grpSpPr>
        <xdr:sp macro="" textlink="$AB$46">
          <xdr:nvSpPr>
            <xdr:cNvPr id="37" name="AutoShape 566" hidden="1">
              <a:extLst>
                <a:ext uri="{FF2B5EF4-FFF2-40B4-BE49-F238E27FC236}">
                  <a16:creationId xmlns:a16="http://schemas.microsoft.com/office/drawing/2014/main" id="{00000000-0008-0000-0300-000025000000}"/>
                </a:ext>
              </a:extLst>
            </xdr:cNvPr>
            <xdr:cNvSpPr>
              <a:spLocks noChangeArrowheads="1" noTextEdit="1"/>
            </xdr:cNvSpPr>
          </xdr:nvSpPr>
          <xdr:spPr bwMode="auto">
            <a:xfrm>
              <a:off x="1683" y="1515"/>
              <a:ext cx="215" cy="35"/>
            </a:xfrm>
            <a:prstGeom prst="rightArrow">
              <a:avLst>
                <a:gd name="adj1" fmla="val 50000"/>
                <a:gd name="adj2" fmla="val 153571"/>
              </a:avLst>
            </a:prstGeom>
            <a:solidFill>
              <a:srgbClr xmlns:mc="http://schemas.openxmlformats.org/markup-compatibility/2006" xmlns:a14="http://schemas.microsoft.com/office/drawing/2010/main" val="CCFFFF" mc:Ignorable="a14" a14:legacySpreadsheetColorIndex="41"/>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9B8FED66-8A18-4A9E-AE19-F1458659E56B}" type="TxLink">
                <a:rPr lang="de-AT" sz="800" b="1" i="0" u="none" strike="noStrike" baseline="0">
                  <a:solidFill>
                    <a:srgbClr val="000000"/>
                  </a:solidFill>
                  <a:latin typeface="Arial"/>
                  <a:cs typeface="Arial"/>
                </a:rPr>
                <a:pPr algn="ctr" rtl="0">
                  <a:defRPr sz="1000"/>
                </a:pPr>
                <a:t>Umgebungsluft für Verbrennung</a:t>
              </a:fld>
              <a:endParaRPr lang="de-AT" sz="800" b="1" i="0" u="none" strike="noStrike" baseline="0">
                <a:solidFill>
                  <a:srgbClr val="000000"/>
                </a:solidFill>
                <a:latin typeface="Arial"/>
                <a:cs typeface="Arial"/>
              </a:endParaRPr>
            </a:p>
          </xdr:txBody>
        </xdr:sp>
        <xdr:sp macro="" textlink="$A$52">
          <xdr:nvSpPr>
            <xdr:cNvPr id="38" name="Oval 567" hidden="1">
              <a:extLst>
                <a:ext uri="{FF2B5EF4-FFF2-40B4-BE49-F238E27FC236}">
                  <a16:creationId xmlns:a16="http://schemas.microsoft.com/office/drawing/2014/main" id="{00000000-0008-0000-0300-000026000000}"/>
                </a:ext>
              </a:extLst>
            </xdr:cNvPr>
            <xdr:cNvSpPr>
              <a:spLocks noChangeArrowheads="1" noTextEdit="1"/>
            </xdr:cNvSpPr>
          </xdr:nvSpPr>
          <xdr:spPr bwMode="auto">
            <a:xfrm>
              <a:off x="1650" y="1519"/>
              <a:ext cx="27" cy="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E72F1E2-759B-409E-A3FD-95C58EC82D09}" type="TxLink">
                <a:rPr lang="de-AT" sz="800" b="1" i="0" u="none" strike="noStrike" baseline="0">
                  <a:solidFill>
                    <a:srgbClr val="000000"/>
                  </a:solidFill>
                  <a:latin typeface="Arial"/>
                  <a:cs typeface="Arial"/>
                </a:rPr>
                <a:pPr algn="ctr" rtl="0">
                  <a:defRPr sz="1000"/>
                </a:pPr>
                <a:t>01</a:t>
              </a:fld>
              <a:endParaRPr lang="de-AT" sz="800" b="1" i="0" u="none" strike="noStrike" baseline="0">
                <a:solidFill>
                  <a:srgbClr val="000000"/>
                </a:solidFill>
                <a:latin typeface="Arial"/>
                <a:cs typeface="Arial"/>
              </a:endParaRPr>
            </a:p>
          </xdr:txBody>
        </xdr:sp>
      </xdr:grpSp>
      <xdr:sp macro="" textlink="$A$73">
        <xdr:nvSpPr>
          <xdr:cNvPr id="35" name="Oval 558" hidden="1">
            <a:extLst>
              <a:ext uri="{FF2B5EF4-FFF2-40B4-BE49-F238E27FC236}">
                <a16:creationId xmlns:a16="http://schemas.microsoft.com/office/drawing/2014/main" id="{00000000-0008-0000-0300-000023000000}"/>
              </a:ext>
            </a:extLst>
          </xdr:cNvPr>
          <xdr:cNvSpPr>
            <a:spLocks noChangeArrowheads="1" noTextEdit="1"/>
          </xdr:cNvSpPr>
        </xdr:nvSpPr>
        <xdr:spPr bwMode="auto">
          <a:xfrm>
            <a:off x="11420475" y="46291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8D84F24F-3DA8-4029-A41A-60A443F6A922}" type="TxLink">
              <a:rPr lang="de-AT" sz="800" b="1" i="0" u="none" strike="noStrike" baseline="0">
                <a:solidFill>
                  <a:srgbClr val="000000"/>
                </a:solidFill>
                <a:latin typeface="Arial"/>
                <a:cs typeface="Arial"/>
              </a:rPr>
              <a:pPr algn="ctr" rtl="0">
                <a:defRPr sz="1000"/>
              </a:pPr>
              <a:t>21</a:t>
            </a:fld>
            <a:endParaRPr lang="de-AT" sz="800" b="1" i="0" u="none" strike="noStrike" baseline="0">
              <a:solidFill>
                <a:srgbClr val="000000"/>
              </a:solidFill>
              <a:latin typeface="Arial"/>
              <a:cs typeface="Arial"/>
            </a:endParaRPr>
          </a:p>
        </xdr:txBody>
      </xdr:sp>
      <xdr:sp macro="" textlink="$M$95">
        <xdr:nvSpPr>
          <xdr:cNvPr id="36" name="Oval 839" hidden="1">
            <a:extLst>
              <a:ext uri="{FF2B5EF4-FFF2-40B4-BE49-F238E27FC236}">
                <a16:creationId xmlns:a16="http://schemas.microsoft.com/office/drawing/2014/main" id="{00000000-0008-0000-0300-000024000000}"/>
              </a:ext>
            </a:extLst>
          </xdr:cNvPr>
          <xdr:cNvSpPr>
            <a:spLocks noChangeArrowheads="1" noTextEdit="1"/>
          </xdr:cNvSpPr>
        </xdr:nvSpPr>
        <xdr:spPr bwMode="auto">
          <a:xfrm>
            <a:off x="11420475" y="12001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47473D87-190E-4BDA-AF08-7AB918209D82}" type="TxLink">
              <a:rPr lang="de-AT" sz="800" b="1" i="0" u="none" strike="noStrike" baseline="0">
                <a:solidFill>
                  <a:srgbClr val="000000"/>
                </a:solidFill>
                <a:latin typeface="Arial"/>
                <a:cs typeface="Arial"/>
              </a:rPr>
              <a:pPr algn="ctr" rtl="0">
                <a:defRPr sz="1000"/>
              </a:pPr>
              <a:t>D5</a:t>
            </a:fld>
            <a:endParaRPr lang="de-AT" sz="800" b="1" i="0" u="none" strike="noStrike" baseline="0">
              <a:solidFill>
                <a:srgbClr val="000000"/>
              </a:solidFill>
              <a:latin typeface="Arial"/>
              <a:cs typeface="Arial"/>
            </a:endParaRPr>
          </a:p>
        </xdr:txBody>
      </xdr:sp>
    </xdr:grpSp>
    <xdr:clientData/>
  </xdr:twoCellAnchor>
  <xdr:twoCellAnchor>
    <xdr:from>
      <xdr:col>1</xdr:col>
      <xdr:colOff>1419225</xdr:colOff>
      <xdr:row>2</xdr:row>
      <xdr:rowOff>28576</xdr:rowOff>
    </xdr:from>
    <xdr:to>
      <xdr:col>20</xdr:col>
      <xdr:colOff>47634</xdr:colOff>
      <xdr:row>44</xdr:row>
      <xdr:rowOff>28587</xdr:rowOff>
    </xdr:to>
    <xdr:grpSp>
      <xdr:nvGrpSpPr>
        <xdr:cNvPr id="41" name="Bild_MK" hidden="1">
          <a:extLst>
            <a:ext uri="{FF2B5EF4-FFF2-40B4-BE49-F238E27FC236}">
              <a16:creationId xmlns:a16="http://schemas.microsoft.com/office/drawing/2014/main" id="{00000000-0008-0000-0300-000029000000}"/>
            </a:ext>
          </a:extLst>
        </xdr:cNvPr>
        <xdr:cNvGrpSpPr/>
      </xdr:nvGrpSpPr>
      <xdr:grpSpPr>
        <a:xfrm>
          <a:off x="2000250" y="428626"/>
          <a:ext cx="16068684" cy="6838961"/>
          <a:chOff x="2000250" y="419101"/>
          <a:chExt cx="16068684" cy="6838961"/>
        </a:xfrm>
      </xdr:grpSpPr>
      <xdr:pic>
        <xdr:nvPicPr>
          <xdr:cNvPr id="42" name="Grafik 41" hidden="1">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9"/>
          <a:stretch>
            <a:fillRect/>
          </a:stretch>
        </xdr:blipFill>
        <xdr:spPr>
          <a:xfrm>
            <a:off x="13563600" y="942975"/>
            <a:ext cx="4505334" cy="4797968"/>
          </a:xfrm>
          <a:prstGeom prst="rect">
            <a:avLst/>
          </a:prstGeom>
        </xdr:spPr>
      </xdr:pic>
      <xdr:sp macro="" textlink="$AB$39">
        <xdr:nvSpPr>
          <xdr:cNvPr id="43" name="Text Box 724" hidden="1">
            <a:extLst>
              <a:ext uri="{FF2B5EF4-FFF2-40B4-BE49-F238E27FC236}">
                <a16:creationId xmlns:a16="http://schemas.microsoft.com/office/drawing/2014/main" id="{00000000-0008-0000-0300-00002B000000}"/>
              </a:ext>
            </a:extLst>
          </xdr:cNvPr>
          <xdr:cNvSpPr txBox="1">
            <a:spLocks noChangeArrowheads="1" noTextEdit="1"/>
          </xdr:cNvSpPr>
        </xdr:nvSpPr>
        <xdr:spPr bwMode="auto">
          <a:xfrm>
            <a:off x="16173450" y="457254"/>
            <a:ext cx="742950" cy="19076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val="CCEC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27432" rIns="0" bIns="0" anchor="t" upright="1">
            <a:noAutofit/>
          </a:bodyPr>
          <a:lstStyle/>
          <a:p>
            <a:pPr algn="r" rtl="0">
              <a:defRPr sz="1000"/>
            </a:pPr>
            <a:fld id="{7984896B-1CFC-4E84-AF41-CC157E432335}" type="TxLink">
              <a:rPr lang="de-AT" sz="1100" b="1" i="0" u="none" strike="noStrike" baseline="0">
                <a:solidFill>
                  <a:srgbClr val="000000"/>
                </a:solidFill>
                <a:latin typeface="Arial"/>
                <a:cs typeface="Arial"/>
              </a:rPr>
              <a:pPr algn="r" rtl="0">
                <a:defRPr sz="1000"/>
              </a:pPr>
              <a:t>HEIZHAUS</a:t>
            </a:fld>
            <a:endParaRPr lang="de-AT" sz="1100" b="1" i="0" u="none" strike="noStrike" baseline="0">
              <a:solidFill>
                <a:srgbClr val="000000"/>
              </a:solidFill>
              <a:latin typeface="Arial"/>
              <a:cs typeface="Arial"/>
            </a:endParaRPr>
          </a:p>
        </xdr:txBody>
      </xdr:sp>
      <xdr:sp macro="" textlink="">
        <xdr:nvSpPr>
          <xdr:cNvPr id="44" name="Rectangle 725" hidden="1">
            <a:extLst>
              <a:ext uri="{FF2B5EF4-FFF2-40B4-BE49-F238E27FC236}">
                <a16:creationId xmlns:a16="http://schemas.microsoft.com/office/drawing/2014/main" id="{00000000-0008-0000-0300-00002C000000}"/>
              </a:ext>
            </a:extLst>
          </xdr:cNvPr>
          <xdr:cNvSpPr>
            <a:spLocks noChangeArrowheads="1"/>
          </xdr:cNvSpPr>
        </xdr:nvSpPr>
        <xdr:spPr bwMode="auto">
          <a:xfrm>
            <a:off x="3800475" y="419101"/>
            <a:ext cx="13154025" cy="6838961"/>
          </a:xfrm>
          <a:prstGeom prst="rect">
            <a:avLst/>
          </a:prstGeom>
          <a:noFill/>
          <a:ln w="19050" algn="ctr">
            <a:solidFill>
              <a:srgbClr xmlns:mc="http://schemas.openxmlformats.org/markup-compatibility/2006" xmlns:a14="http://schemas.microsoft.com/office/drawing/2010/main" val="000000" mc:Ignorable="a14" a14:legacySpreadsheetColorIndex="64"/>
            </a:solidFill>
            <a:prstDash val="dash"/>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S$93">
        <xdr:nvSpPr>
          <xdr:cNvPr id="45" name="AutoShape 727" hidden="1">
            <a:extLst>
              <a:ext uri="{FF2B5EF4-FFF2-40B4-BE49-F238E27FC236}">
                <a16:creationId xmlns:a16="http://schemas.microsoft.com/office/drawing/2014/main" id="{00000000-0008-0000-0300-00002D000000}"/>
              </a:ext>
            </a:extLst>
          </xdr:cNvPr>
          <xdr:cNvSpPr>
            <a:spLocks noChangeArrowheads="1" noTextEdit="1"/>
          </xdr:cNvSpPr>
        </xdr:nvSpPr>
        <xdr:spPr bwMode="auto">
          <a:xfrm flipH="1">
            <a:off x="3343275" y="676635"/>
            <a:ext cx="1543050" cy="333840"/>
          </a:xfrm>
          <a:prstGeom prst="rightArrow">
            <a:avLst>
              <a:gd name="adj1" fmla="val 50000"/>
              <a:gd name="adj2" fmla="val 115714"/>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7F19F4BA-AC68-43AD-86A8-F31210B946C9}" type="TxLink">
              <a:rPr lang="de-AT" sz="800" b="1" i="0" u="none" strike="noStrike" baseline="0">
                <a:solidFill>
                  <a:srgbClr val="000000"/>
                </a:solidFill>
                <a:latin typeface="Arial"/>
                <a:cs typeface="Arial"/>
              </a:rPr>
              <a:pPr algn="ctr" rtl="0">
                <a:defRPr sz="1000"/>
              </a:pPr>
              <a:t>Wärmeverlust Heizhaus</a:t>
            </a:fld>
            <a:endParaRPr lang="de-AT" sz="800" b="1" i="0" u="none" strike="noStrike" baseline="0">
              <a:solidFill>
                <a:srgbClr val="000000"/>
              </a:solidFill>
              <a:latin typeface="Arial"/>
              <a:cs typeface="Arial"/>
            </a:endParaRPr>
          </a:p>
        </xdr:txBody>
      </xdr:sp>
      <xdr:sp macro="" textlink="$R$93">
        <xdr:nvSpPr>
          <xdr:cNvPr id="46" name="Oval 728" hidden="1">
            <a:extLst>
              <a:ext uri="{FF2B5EF4-FFF2-40B4-BE49-F238E27FC236}">
                <a16:creationId xmlns:a16="http://schemas.microsoft.com/office/drawing/2014/main" id="{00000000-0008-0000-0300-00002E000000}"/>
              </a:ext>
            </a:extLst>
          </xdr:cNvPr>
          <xdr:cNvSpPr>
            <a:spLocks noChangeArrowheads="1" noTextEdit="1"/>
          </xdr:cNvSpPr>
        </xdr:nvSpPr>
        <xdr:spPr bwMode="auto">
          <a:xfrm>
            <a:off x="4924425" y="714788"/>
            <a:ext cx="247650" cy="23845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ADEFD68-754C-41AC-8617-24D99C1A93B0}" type="TxLink">
              <a:rPr lang="de-AT" sz="800" b="1" i="0" u="none" strike="noStrike" baseline="0">
                <a:solidFill>
                  <a:srgbClr val="000000"/>
                </a:solidFill>
                <a:latin typeface="Arial"/>
                <a:cs typeface="Arial"/>
              </a:rPr>
              <a:pPr algn="ctr" rtl="0">
                <a:defRPr sz="1000"/>
              </a:pPr>
              <a:t>E</a:t>
            </a:fld>
            <a:endParaRPr lang="de-AT" sz="800" b="1" i="0" u="none" strike="noStrike" baseline="0">
              <a:solidFill>
                <a:srgbClr val="000000"/>
              </a:solidFill>
              <a:latin typeface="Arial"/>
              <a:cs typeface="Arial"/>
            </a:endParaRPr>
          </a:p>
        </xdr:txBody>
      </xdr:sp>
      <xdr:sp macro="" textlink="$AB$46">
        <xdr:nvSpPr>
          <xdr:cNvPr id="47" name="AutoShape 730" hidden="1">
            <a:extLst>
              <a:ext uri="{FF2B5EF4-FFF2-40B4-BE49-F238E27FC236}">
                <a16:creationId xmlns:a16="http://schemas.microsoft.com/office/drawing/2014/main" id="{00000000-0008-0000-0300-00002F000000}"/>
              </a:ext>
            </a:extLst>
          </xdr:cNvPr>
          <xdr:cNvSpPr>
            <a:spLocks noChangeArrowheads="1" noTextEdit="1"/>
          </xdr:cNvSpPr>
        </xdr:nvSpPr>
        <xdr:spPr bwMode="auto">
          <a:xfrm>
            <a:off x="2286000" y="6847915"/>
            <a:ext cx="2114550" cy="333840"/>
          </a:xfrm>
          <a:prstGeom prst="rightArrow">
            <a:avLst>
              <a:gd name="adj1" fmla="val 50000"/>
              <a:gd name="adj2" fmla="val 158571"/>
            </a:avLst>
          </a:prstGeom>
          <a:solidFill>
            <a:srgbClr xmlns:mc="http://schemas.openxmlformats.org/markup-compatibility/2006" xmlns:a14="http://schemas.microsoft.com/office/drawing/2010/main" val="CCFFFF" mc:Ignorable="a14" a14:legacySpreadsheetColorIndex="41"/>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A8D02D14-7BA0-4591-9BE3-023738057794}" type="TxLink">
              <a:rPr lang="de-AT" sz="800" b="1" i="0" u="none" strike="noStrike" baseline="0">
                <a:solidFill>
                  <a:srgbClr val="000000"/>
                </a:solidFill>
                <a:latin typeface="Arial"/>
                <a:cs typeface="Arial"/>
              </a:rPr>
              <a:pPr algn="ctr" rtl="0">
                <a:defRPr sz="1000"/>
              </a:pPr>
              <a:t>Umgebungsluft für Verbrennung</a:t>
            </a:fld>
            <a:endParaRPr lang="de-AT" sz="800" b="1" i="0" u="none" strike="noStrike" baseline="0">
              <a:solidFill>
                <a:srgbClr val="000000"/>
              </a:solidFill>
              <a:latin typeface="Arial"/>
              <a:cs typeface="Arial"/>
            </a:endParaRPr>
          </a:p>
        </xdr:txBody>
      </xdr:sp>
      <xdr:sp macro="" textlink="$A$52">
        <xdr:nvSpPr>
          <xdr:cNvPr id="48" name="Oval 731" hidden="1">
            <a:extLst>
              <a:ext uri="{FF2B5EF4-FFF2-40B4-BE49-F238E27FC236}">
                <a16:creationId xmlns:a16="http://schemas.microsoft.com/office/drawing/2014/main" id="{00000000-0008-0000-0300-000030000000}"/>
              </a:ext>
            </a:extLst>
          </xdr:cNvPr>
          <xdr:cNvSpPr>
            <a:spLocks noChangeArrowheads="1" noTextEdit="1"/>
          </xdr:cNvSpPr>
        </xdr:nvSpPr>
        <xdr:spPr bwMode="auto">
          <a:xfrm>
            <a:off x="2000250" y="6886068"/>
            <a:ext cx="257175" cy="23845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9D9FE49-7221-402A-95C8-E7416D929E63}" type="TxLink">
              <a:rPr lang="de-AT" sz="800" b="1" i="0" u="none" strike="noStrike" baseline="0">
                <a:solidFill>
                  <a:srgbClr val="000000"/>
                </a:solidFill>
                <a:latin typeface="Arial"/>
                <a:cs typeface="Arial"/>
              </a:rPr>
              <a:pPr algn="ctr" rtl="0">
                <a:defRPr sz="1000"/>
              </a:pPr>
              <a:t>01</a:t>
            </a:fld>
            <a:endParaRPr lang="de-AT" sz="800" b="1" i="0" u="none" strike="noStrike" baseline="0">
              <a:solidFill>
                <a:srgbClr val="000000"/>
              </a:solidFill>
              <a:latin typeface="Arial"/>
              <a:cs typeface="Arial"/>
            </a:endParaRPr>
          </a:p>
        </xdr:txBody>
      </xdr:sp>
      <xdr:sp macro="" textlink="$A$73">
        <xdr:nvSpPr>
          <xdr:cNvPr id="49" name="Oval 733" hidden="1">
            <a:extLst>
              <a:ext uri="{FF2B5EF4-FFF2-40B4-BE49-F238E27FC236}">
                <a16:creationId xmlns:a16="http://schemas.microsoft.com/office/drawing/2014/main" id="{00000000-0008-0000-0300-000031000000}"/>
              </a:ext>
            </a:extLst>
          </xdr:cNvPr>
          <xdr:cNvSpPr>
            <a:spLocks noChangeArrowheads="1" noTextEdit="1"/>
          </xdr:cNvSpPr>
        </xdr:nvSpPr>
        <xdr:spPr bwMode="auto">
          <a:xfrm>
            <a:off x="17421225" y="4654106"/>
            <a:ext cx="266700" cy="26707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7758F8CA-4F9A-4ABD-9488-DA9F9277019B}" type="TxLink">
              <a:rPr lang="de-AT" sz="800" b="1" i="0" u="none" strike="noStrike" baseline="0">
                <a:solidFill>
                  <a:srgbClr val="000000"/>
                </a:solidFill>
                <a:latin typeface="Arial"/>
                <a:cs typeface="Arial"/>
              </a:rPr>
              <a:pPr algn="ctr" rtl="0">
                <a:defRPr sz="1000"/>
              </a:pPr>
              <a:t>21</a:t>
            </a:fld>
            <a:endParaRPr lang="de-AT" sz="800" b="1" i="0" u="none" strike="noStrike" baseline="0">
              <a:solidFill>
                <a:srgbClr val="000000"/>
              </a:solidFill>
              <a:latin typeface="Arial"/>
              <a:cs typeface="Arial"/>
            </a:endParaRPr>
          </a:p>
        </xdr:txBody>
      </xdr:sp>
      <xdr:sp macro="" textlink="$M$95">
        <xdr:nvSpPr>
          <xdr:cNvPr id="50" name="Oval 837" hidden="1">
            <a:extLst>
              <a:ext uri="{FF2B5EF4-FFF2-40B4-BE49-F238E27FC236}">
                <a16:creationId xmlns:a16="http://schemas.microsoft.com/office/drawing/2014/main" id="{00000000-0008-0000-0300-000032000000}"/>
              </a:ext>
            </a:extLst>
          </xdr:cNvPr>
          <xdr:cNvSpPr>
            <a:spLocks noChangeArrowheads="1" noTextEdit="1"/>
          </xdr:cNvSpPr>
        </xdr:nvSpPr>
        <xdr:spPr bwMode="auto">
          <a:xfrm>
            <a:off x="17421225" y="1220318"/>
            <a:ext cx="266700" cy="26707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FE97D26-AAC6-4AD1-8EE5-F37A2DBF8411}" type="TxLink">
              <a:rPr lang="de-AT" sz="800" b="1" i="0" u="none" strike="noStrike" baseline="0">
                <a:solidFill>
                  <a:srgbClr val="000000"/>
                </a:solidFill>
                <a:latin typeface="Arial"/>
                <a:cs typeface="Arial"/>
              </a:rPr>
              <a:pPr algn="ctr" rtl="0">
                <a:defRPr sz="1000"/>
              </a:pPr>
              <a:t>D5</a:t>
            </a:fld>
            <a:endParaRPr lang="de-AT" sz="800" b="1" i="0" u="none" strike="noStrike" baseline="0">
              <a:solidFill>
                <a:srgbClr val="000000"/>
              </a:solidFill>
              <a:latin typeface="Arial"/>
              <a:cs typeface="Arial"/>
            </a:endParaRPr>
          </a:p>
        </xdr:txBody>
      </xdr:sp>
    </xdr:grpSp>
    <xdr:clientData/>
  </xdr:twoCellAnchor>
  <xdr:twoCellAnchor>
    <xdr:from>
      <xdr:col>1</xdr:col>
      <xdr:colOff>1419225</xdr:colOff>
      <xdr:row>2</xdr:row>
      <xdr:rowOff>0</xdr:rowOff>
    </xdr:from>
    <xdr:to>
      <xdr:col>21</xdr:col>
      <xdr:colOff>910221</xdr:colOff>
      <xdr:row>43</xdr:row>
      <xdr:rowOff>152400</xdr:rowOff>
    </xdr:to>
    <xdr:grpSp>
      <xdr:nvGrpSpPr>
        <xdr:cNvPr id="51" name="Bild_FK" hidden="1">
          <a:extLst>
            <a:ext uri="{FF2B5EF4-FFF2-40B4-BE49-F238E27FC236}">
              <a16:creationId xmlns:a16="http://schemas.microsoft.com/office/drawing/2014/main" id="{00000000-0008-0000-0300-000033000000}"/>
            </a:ext>
          </a:extLst>
        </xdr:cNvPr>
        <xdr:cNvGrpSpPr/>
      </xdr:nvGrpSpPr>
      <xdr:grpSpPr>
        <a:xfrm>
          <a:off x="2000250" y="400050"/>
          <a:ext cx="17845671" cy="6829425"/>
          <a:chOff x="2003425" y="406400"/>
          <a:chExt cx="17842496" cy="6972300"/>
        </a:xfrm>
      </xdr:grpSpPr>
      <xdr:pic>
        <xdr:nvPicPr>
          <xdr:cNvPr id="52" name="Grafik 51" hidden="1">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10"/>
          <a:stretch>
            <a:fillRect/>
          </a:stretch>
        </xdr:blipFill>
        <xdr:spPr>
          <a:xfrm>
            <a:off x="15316200" y="965200"/>
            <a:ext cx="4529721" cy="4879891"/>
          </a:xfrm>
          <a:prstGeom prst="rect">
            <a:avLst/>
          </a:prstGeom>
        </xdr:spPr>
      </xdr:pic>
      <xdr:sp macro="" textlink="$AB$39">
        <xdr:nvSpPr>
          <xdr:cNvPr id="53" name="Text Box 510" hidden="1">
            <a:extLst>
              <a:ext uri="{FF2B5EF4-FFF2-40B4-BE49-F238E27FC236}">
                <a16:creationId xmlns:a16="http://schemas.microsoft.com/office/drawing/2014/main" id="{00000000-0008-0000-0300-000035000000}"/>
              </a:ext>
            </a:extLst>
          </xdr:cNvPr>
          <xdr:cNvSpPr txBox="1">
            <a:spLocks noChangeArrowheads="1" noTextEdit="1"/>
          </xdr:cNvSpPr>
        </xdr:nvSpPr>
        <xdr:spPr bwMode="auto">
          <a:xfrm>
            <a:off x="17940804" y="425849"/>
            <a:ext cx="814116" cy="20901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val="CCEC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27432" tIns="27432" rIns="0" bIns="0" anchor="t" upright="1">
            <a:spAutoFit/>
          </a:bodyPr>
          <a:lstStyle/>
          <a:p>
            <a:pPr algn="r" rtl="0">
              <a:defRPr sz="1000"/>
            </a:pPr>
            <a:fld id="{61C243B6-A363-48E4-8BBC-3097C2271D61}" type="TxLink">
              <a:rPr lang="de-AT" sz="1200" b="1" i="0" u="none" strike="noStrike" baseline="0">
                <a:solidFill>
                  <a:srgbClr val="000000"/>
                </a:solidFill>
                <a:latin typeface="Arial"/>
                <a:cs typeface="Arial"/>
              </a:rPr>
              <a:pPr algn="r" rtl="0">
                <a:defRPr sz="1000"/>
              </a:pPr>
              <a:t>HEIZHAUS</a:t>
            </a:fld>
            <a:endParaRPr lang="de-AT" sz="1200" b="1" i="0" u="none" strike="noStrike" baseline="0">
              <a:solidFill>
                <a:srgbClr val="000000"/>
              </a:solidFill>
              <a:latin typeface="Arial"/>
              <a:cs typeface="Arial"/>
            </a:endParaRPr>
          </a:p>
        </xdr:txBody>
      </xdr:sp>
      <xdr:sp macro="" textlink="">
        <xdr:nvSpPr>
          <xdr:cNvPr id="54" name="Rectangle 501" hidden="1">
            <a:extLst>
              <a:ext uri="{FF2B5EF4-FFF2-40B4-BE49-F238E27FC236}">
                <a16:creationId xmlns:a16="http://schemas.microsoft.com/office/drawing/2014/main" id="{00000000-0008-0000-0300-000036000000}"/>
              </a:ext>
            </a:extLst>
          </xdr:cNvPr>
          <xdr:cNvSpPr>
            <a:spLocks noChangeArrowheads="1"/>
          </xdr:cNvSpPr>
        </xdr:nvSpPr>
        <xdr:spPr bwMode="auto">
          <a:xfrm>
            <a:off x="3803330" y="406400"/>
            <a:ext cx="14980160" cy="6972300"/>
          </a:xfrm>
          <a:prstGeom prst="rect">
            <a:avLst/>
          </a:prstGeom>
          <a:noFill/>
          <a:ln w="19050" algn="ctr">
            <a:solidFill>
              <a:srgbClr xmlns:mc="http://schemas.openxmlformats.org/markup-compatibility/2006" xmlns:a14="http://schemas.microsoft.com/office/drawing/2010/main" val="000000" mc:Ignorable="a14" a14:legacySpreadsheetColorIndex="64"/>
            </a:solidFill>
            <a:prstDash val="dash"/>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S$93">
        <xdr:nvSpPr>
          <xdr:cNvPr id="55" name="AutoShape 508" hidden="1">
            <a:extLst>
              <a:ext uri="{FF2B5EF4-FFF2-40B4-BE49-F238E27FC236}">
                <a16:creationId xmlns:a16="http://schemas.microsoft.com/office/drawing/2014/main" id="{00000000-0008-0000-0300-000037000000}"/>
              </a:ext>
            </a:extLst>
          </xdr:cNvPr>
          <xdr:cNvSpPr>
            <a:spLocks noChangeArrowheads="1" noTextEdit="1"/>
          </xdr:cNvSpPr>
        </xdr:nvSpPr>
        <xdr:spPr bwMode="auto">
          <a:xfrm flipH="1">
            <a:off x="3355734" y="668955"/>
            <a:ext cx="1561822" cy="340349"/>
          </a:xfrm>
          <a:prstGeom prst="rightArrow">
            <a:avLst>
              <a:gd name="adj1" fmla="val 50000"/>
              <a:gd name="adj2" fmla="val 117143"/>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CBFA8C23-5455-4303-810F-1690B8D7B4E0}" type="TxLink">
              <a:rPr lang="de-AT" sz="800" b="1" i="0" u="none" strike="noStrike" baseline="0">
                <a:solidFill>
                  <a:srgbClr val="000000"/>
                </a:solidFill>
                <a:latin typeface="Arial"/>
                <a:cs typeface="Arial"/>
              </a:rPr>
              <a:pPr algn="ctr" rtl="0">
                <a:defRPr sz="1000"/>
              </a:pPr>
              <a:t>Wärmeverlust Heizhaus</a:t>
            </a:fld>
            <a:endParaRPr lang="de-AT" sz="800" b="1" i="0" u="none" strike="noStrike" baseline="0">
              <a:solidFill>
                <a:srgbClr val="000000"/>
              </a:solidFill>
              <a:latin typeface="Arial"/>
              <a:cs typeface="Arial"/>
            </a:endParaRPr>
          </a:p>
        </xdr:txBody>
      </xdr:sp>
      <xdr:sp macro="" textlink="$R$93">
        <xdr:nvSpPr>
          <xdr:cNvPr id="56" name="Oval 509" hidden="1">
            <a:extLst>
              <a:ext uri="{FF2B5EF4-FFF2-40B4-BE49-F238E27FC236}">
                <a16:creationId xmlns:a16="http://schemas.microsoft.com/office/drawing/2014/main" id="{00000000-0008-0000-0300-000038000000}"/>
              </a:ext>
            </a:extLst>
          </xdr:cNvPr>
          <xdr:cNvSpPr>
            <a:spLocks noChangeArrowheads="1" noTextEdit="1"/>
          </xdr:cNvSpPr>
        </xdr:nvSpPr>
        <xdr:spPr bwMode="auto">
          <a:xfrm>
            <a:off x="4984220" y="717577"/>
            <a:ext cx="247606" cy="24310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C887699-5E94-4FDE-A3AE-315B6AEF1A2E}" type="TxLink">
              <a:rPr lang="de-AT" sz="800" b="1" i="0" u="none" strike="noStrike" baseline="0">
                <a:solidFill>
                  <a:srgbClr val="000000"/>
                </a:solidFill>
                <a:latin typeface="Arial"/>
                <a:cs typeface="Arial"/>
              </a:rPr>
              <a:pPr algn="ctr" rtl="0">
                <a:defRPr sz="1000"/>
              </a:pPr>
              <a:t>E</a:t>
            </a:fld>
            <a:endParaRPr lang="de-AT" sz="800" b="1" i="0" u="none" strike="noStrike" baseline="0">
              <a:solidFill>
                <a:srgbClr val="000000"/>
              </a:solidFill>
              <a:latin typeface="Arial"/>
              <a:cs typeface="Arial"/>
            </a:endParaRPr>
          </a:p>
        </xdr:txBody>
      </xdr:sp>
      <xdr:sp macro="" textlink="$AB$46">
        <xdr:nvSpPr>
          <xdr:cNvPr id="57" name="AutoShape 512" hidden="1">
            <a:extLst>
              <a:ext uri="{FF2B5EF4-FFF2-40B4-BE49-F238E27FC236}">
                <a16:creationId xmlns:a16="http://schemas.microsoft.com/office/drawing/2014/main" id="{00000000-0008-0000-0300-000039000000}"/>
              </a:ext>
            </a:extLst>
          </xdr:cNvPr>
          <xdr:cNvSpPr>
            <a:spLocks noChangeArrowheads="1" noTextEdit="1"/>
          </xdr:cNvSpPr>
        </xdr:nvSpPr>
        <xdr:spPr bwMode="auto">
          <a:xfrm>
            <a:off x="2298647" y="6960556"/>
            <a:ext cx="2095127" cy="340349"/>
          </a:xfrm>
          <a:prstGeom prst="rightArrow">
            <a:avLst>
              <a:gd name="adj1" fmla="val 50000"/>
              <a:gd name="adj2" fmla="val 157143"/>
            </a:avLst>
          </a:prstGeom>
          <a:solidFill>
            <a:srgbClr xmlns:mc="http://schemas.openxmlformats.org/markup-compatibility/2006" xmlns:a14="http://schemas.microsoft.com/office/drawing/2010/main" val="CCFFFF" mc:Ignorable="a14" a14:legacySpreadsheetColorIndex="41"/>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7C54A520-71A0-4D0B-BBD1-0122074108FD}" type="TxLink">
              <a:rPr lang="de-AT" sz="800" b="1" i="0" u="none" strike="noStrike" baseline="0">
                <a:solidFill>
                  <a:srgbClr val="000000"/>
                </a:solidFill>
                <a:latin typeface="Arial"/>
                <a:cs typeface="Arial"/>
              </a:rPr>
              <a:pPr algn="ctr" rtl="0">
                <a:defRPr sz="1000"/>
              </a:pPr>
              <a:t>Umgebungsluft für Verbrennung</a:t>
            </a:fld>
            <a:endParaRPr lang="de-AT" sz="800" b="1" i="0" u="none" strike="noStrike" baseline="0">
              <a:solidFill>
                <a:srgbClr val="000000"/>
              </a:solidFill>
              <a:latin typeface="Arial"/>
              <a:cs typeface="Arial"/>
            </a:endParaRPr>
          </a:p>
        </xdr:txBody>
      </xdr:sp>
      <xdr:sp macro="" textlink="$A$52">
        <xdr:nvSpPr>
          <xdr:cNvPr id="58" name="Oval 513" hidden="1">
            <a:extLst>
              <a:ext uri="{FF2B5EF4-FFF2-40B4-BE49-F238E27FC236}">
                <a16:creationId xmlns:a16="http://schemas.microsoft.com/office/drawing/2014/main" id="{00000000-0008-0000-0300-00003A000000}"/>
              </a:ext>
            </a:extLst>
          </xdr:cNvPr>
          <xdr:cNvSpPr>
            <a:spLocks noChangeArrowheads="1" noTextEdit="1"/>
          </xdr:cNvSpPr>
        </xdr:nvSpPr>
        <xdr:spPr bwMode="auto">
          <a:xfrm>
            <a:off x="2003425" y="6999454"/>
            <a:ext cx="257129" cy="24310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866B485-9DF8-4A6E-9D74-F8325253D426}" type="TxLink">
              <a:rPr lang="de-AT" sz="800" b="1" i="0" u="none" strike="noStrike" baseline="0">
                <a:solidFill>
                  <a:srgbClr val="000000"/>
                </a:solidFill>
                <a:latin typeface="Arial"/>
                <a:cs typeface="Arial"/>
              </a:rPr>
              <a:pPr algn="ctr" rtl="0">
                <a:defRPr sz="1000"/>
              </a:pPr>
              <a:t>01</a:t>
            </a:fld>
            <a:endParaRPr lang="de-AT" sz="800" b="1" i="0" u="none" strike="noStrike" baseline="0">
              <a:solidFill>
                <a:srgbClr val="000000"/>
              </a:solidFill>
              <a:latin typeface="Arial"/>
              <a:cs typeface="Arial"/>
            </a:endParaRPr>
          </a:p>
        </xdr:txBody>
      </xdr:sp>
      <xdr:sp macro="" textlink="$A$73">
        <xdr:nvSpPr>
          <xdr:cNvPr id="59" name="Oval 500" hidden="1">
            <a:extLst>
              <a:ext uri="{FF2B5EF4-FFF2-40B4-BE49-F238E27FC236}">
                <a16:creationId xmlns:a16="http://schemas.microsoft.com/office/drawing/2014/main" id="{00000000-0008-0000-0300-00003B000000}"/>
              </a:ext>
            </a:extLst>
          </xdr:cNvPr>
          <xdr:cNvSpPr>
            <a:spLocks noChangeArrowheads="1" noTextEdit="1"/>
          </xdr:cNvSpPr>
        </xdr:nvSpPr>
        <xdr:spPr bwMode="auto">
          <a:xfrm>
            <a:off x="19192992" y="4753148"/>
            <a:ext cx="266653" cy="272279"/>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CEE1946D-AFDD-44B1-B72D-B648475CDA77}" type="TxLink">
              <a:rPr lang="de-AT" sz="800" b="1" i="0" u="none" strike="noStrike" baseline="0">
                <a:solidFill>
                  <a:srgbClr val="000000"/>
                </a:solidFill>
                <a:latin typeface="Arial"/>
                <a:cs typeface="Arial"/>
              </a:rPr>
              <a:pPr algn="ctr" rtl="0">
                <a:defRPr sz="1000"/>
              </a:pPr>
              <a:t>21</a:t>
            </a:fld>
            <a:endParaRPr lang="de-AT" sz="800" b="1" i="0" u="none" strike="noStrike" baseline="0">
              <a:solidFill>
                <a:srgbClr val="000000"/>
              </a:solidFill>
              <a:latin typeface="Arial"/>
              <a:cs typeface="Arial"/>
            </a:endParaRPr>
          </a:p>
        </xdr:txBody>
      </xdr:sp>
      <xdr:sp macro="" textlink="$M$95">
        <xdr:nvSpPr>
          <xdr:cNvPr id="60" name="Oval 835" hidden="1">
            <a:extLst>
              <a:ext uri="{FF2B5EF4-FFF2-40B4-BE49-F238E27FC236}">
                <a16:creationId xmlns:a16="http://schemas.microsoft.com/office/drawing/2014/main" id="{00000000-0008-0000-0300-00003C000000}"/>
              </a:ext>
            </a:extLst>
          </xdr:cNvPr>
          <xdr:cNvSpPr>
            <a:spLocks noChangeArrowheads="1" noTextEdit="1"/>
          </xdr:cNvSpPr>
        </xdr:nvSpPr>
        <xdr:spPr bwMode="auto">
          <a:xfrm>
            <a:off x="19202515" y="1223238"/>
            <a:ext cx="266653" cy="272279"/>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37763E1-3808-475D-A302-0E454EC9CA78}" type="TxLink">
              <a:rPr lang="de-AT" sz="800" b="1" i="0" u="none" strike="noStrike" baseline="0">
                <a:solidFill>
                  <a:srgbClr val="000000"/>
                </a:solidFill>
                <a:latin typeface="Arial"/>
                <a:cs typeface="Arial"/>
              </a:rPr>
              <a:pPr algn="ctr" rtl="0">
                <a:defRPr sz="1000"/>
              </a:pPr>
              <a:t>D5</a:t>
            </a:fld>
            <a:endParaRPr lang="de-AT" sz="800" b="1" i="0" u="none" strike="noStrike" baseline="0">
              <a:solidFill>
                <a:srgbClr val="000000"/>
              </a:solidFill>
              <a:latin typeface="Arial"/>
              <a:cs typeface="Arial"/>
            </a:endParaRPr>
          </a:p>
        </xdr:txBody>
      </xdr:sp>
    </xdr:grpSp>
    <xdr:clientData/>
  </xdr:twoCellAnchor>
  <xdr:twoCellAnchor>
    <xdr:from>
      <xdr:col>1</xdr:col>
      <xdr:colOff>1314450</xdr:colOff>
      <xdr:row>2</xdr:row>
      <xdr:rowOff>9525</xdr:rowOff>
    </xdr:from>
    <xdr:to>
      <xdr:col>22</xdr:col>
      <xdr:colOff>8470</xdr:colOff>
      <xdr:row>44</xdr:row>
      <xdr:rowOff>0</xdr:rowOff>
    </xdr:to>
    <xdr:grpSp>
      <xdr:nvGrpSpPr>
        <xdr:cNvPr id="61" name="Bild_K">
          <a:extLst>
            <a:ext uri="{FF2B5EF4-FFF2-40B4-BE49-F238E27FC236}">
              <a16:creationId xmlns:a16="http://schemas.microsoft.com/office/drawing/2014/main" id="{00000000-0008-0000-0300-00003D000000}"/>
            </a:ext>
          </a:extLst>
        </xdr:cNvPr>
        <xdr:cNvGrpSpPr/>
      </xdr:nvGrpSpPr>
      <xdr:grpSpPr>
        <a:xfrm>
          <a:off x="1895475" y="409575"/>
          <a:ext cx="17963095" cy="6829425"/>
          <a:chOff x="1898650" y="406400"/>
          <a:chExt cx="17959920" cy="6972300"/>
        </a:xfrm>
      </xdr:grpSpPr>
      <xdr:pic>
        <xdr:nvPicPr>
          <xdr:cNvPr id="62" name="Grafik 61">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11"/>
          <a:stretch>
            <a:fillRect/>
          </a:stretch>
        </xdr:blipFill>
        <xdr:spPr>
          <a:xfrm>
            <a:off x="18840450" y="942975"/>
            <a:ext cx="1018120" cy="4890296"/>
          </a:xfrm>
          <a:prstGeom prst="rect">
            <a:avLst/>
          </a:prstGeom>
        </xdr:spPr>
      </xdr:pic>
      <xdr:sp macro="" textlink="$AB$39">
        <xdr:nvSpPr>
          <xdr:cNvPr id="63" name="Text Box 536">
            <a:extLst>
              <a:ext uri="{FF2B5EF4-FFF2-40B4-BE49-F238E27FC236}">
                <a16:creationId xmlns:a16="http://schemas.microsoft.com/office/drawing/2014/main" id="{00000000-0008-0000-0300-00003F000000}"/>
              </a:ext>
            </a:extLst>
          </xdr:cNvPr>
          <xdr:cNvSpPr txBox="1">
            <a:spLocks noChangeArrowheads="1" noTextEdit="1"/>
          </xdr:cNvSpPr>
        </xdr:nvSpPr>
        <xdr:spPr bwMode="auto">
          <a:xfrm>
            <a:off x="17969183" y="425450"/>
            <a:ext cx="814117" cy="20901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val="CCEC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27432" tIns="27432" rIns="0" bIns="0" anchor="t" upright="1">
            <a:spAutoFit/>
          </a:bodyPr>
          <a:lstStyle/>
          <a:p>
            <a:pPr algn="r" rtl="0">
              <a:defRPr sz="1000"/>
            </a:pPr>
            <a:fld id="{2A93A981-38E3-49A1-8ED8-F04EE3FA951A}" type="TxLink">
              <a:rPr lang="de-AT" sz="1200" b="1" i="0" u="none" strike="noStrike" baseline="0">
                <a:solidFill>
                  <a:srgbClr val="000000"/>
                </a:solidFill>
                <a:latin typeface="Arial"/>
                <a:cs typeface="Arial"/>
              </a:rPr>
              <a:pPr algn="r" rtl="0">
                <a:defRPr sz="1000"/>
              </a:pPr>
              <a:t>HEIZHAUS</a:t>
            </a:fld>
            <a:endParaRPr lang="de-AT" sz="1200" b="1" i="0" u="none" strike="noStrike" baseline="0">
              <a:solidFill>
                <a:srgbClr val="000000"/>
              </a:solidFill>
              <a:latin typeface="Arial"/>
              <a:cs typeface="Arial"/>
            </a:endParaRPr>
          </a:p>
        </xdr:txBody>
      </xdr:sp>
      <xdr:sp macro="" textlink="">
        <xdr:nvSpPr>
          <xdr:cNvPr id="64" name="Rectangle 537">
            <a:extLst>
              <a:ext uri="{FF2B5EF4-FFF2-40B4-BE49-F238E27FC236}">
                <a16:creationId xmlns:a16="http://schemas.microsoft.com/office/drawing/2014/main" id="{00000000-0008-0000-0300-000040000000}"/>
              </a:ext>
            </a:extLst>
          </xdr:cNvPr>
          <xdr:cNvSpPr>
            <a:spLocks noChangeArrowheads="1"/>
          </xdr:cNvSpPr>
        </xdr:nvSpPr>
        <xdr:spPr bwMode="auto">
          <a:xfrm>
            <a:off x="3806825" y="406400"/>
            <a:ext cx="15014575" cy="6972300"/>
          </a:xfrm>
          <a:prstGeom prst="rect">
            <a:avLst/>
          </a:prstGeom>
          <a:noFill/>
          <a:ln w="19050" algn="ctr">
            <a:solidFill>
              <a:srgbClr xmlns:mc="http://schemas.openxmlformats.org/markup-compatibility/2006" xmlns:a14="http://schemas.microsoft.com/office/drawing/2010/main" val="000000" mc:Ignorable="a14" a14:legacySpreadsheetColorIndex="64"/>
            </a:solidFill>
            <a:prstDash val="dash"/>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nvGrpSpPr>
          <xdr:cNvPr id="65" name="Group 538">
            <a:extLst>
              <a:ext uri="{FF2B5EF4-FFF2-40B4-BE49-F238E27FC236}">
                <a16:creationId xmlns:a16="http://schemas.microsoft.com/office/drawing/2014/main" id="{00000000-0008-0000-0300-000041000000}"/>
              </a:ext>
            </a:extLst>
          </xdr:cNvPr>
          <xdr:cNvGrpSpPr>
            <a:grpSpLocks/>
          </xdr:cNvGrpSpPr>
        </xdr:nvGrpSpPr>
        <xdr:grpSpPr bwMode="auto">
          <a:xfrm>
            <a:off x="3352800" y="669925"/>
            <a:ext cx="1825625" cy="339725"/>
            <a:chOff x="1645" y="1465"/>
            <a:chExt cx="188" cy="35"/>
          </a:xfrm>
        </xdr:grpSpPr>
        <xdr:sp macro="" textlink="$S$93">
          <xdr:nvSpPr>
            <xdr:cNvPr id="70" name="AutoShape 539">
              <a:extLst>
                <a:ext uri="{FF2B5EF4-FFF2-40B4-BE49-F238E27FC236}">
                  <a16:creationId xmlns:a16="http://schemas.microsoft.com/office/drawing/2014/main" id="{00000000-0008-0000-0300-000046000000}"/>
                </a:ext>
              </a:extLst>
            </xdr:cNvPr>
            <xdr:cNvSpPr>
              <a:spLocks noChangeArrowheads="1" noTextEdit="1"/>
            </xdr:cNvSpPr>
          </xdr:nvSpPr>
          <xdr:spPr bwMode="auto">
            <a:xfrm flipH="1">
              <a:off x="1645" y="1465"/>
              <a:ext cx="158" cy="35"/>
            </a:xfrm>
            <a:prstGeom prst="rightArrow">
              <a:avLst>
                <a:gd name="adj1" fmla="val 50000"/>
                <a:gd name="adj2" fmla="val 11285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5330A477-2CEF-4D82-A9B2-FF69B8736CEE}" type="TxLink">
                <a:rPr lang="de-AT" sz="800" b="1" i="0" u="none" strike="noStrike" baseline="0">
                  <a:solidFill>
                    <a:srgbClr val="000000"/>
                  </a:solidFill>
                  <a:latin typeface="Arial"/>
                  <a:cs typeface="Arial"/>
                </a:rPr>
                <a:pPr algn="ctr" rtl="0">
                  <a:defRPr sz="1000"/>
                </a:pPr>
                <a:t>Wärmeverlust Heizhaus</a:t>
              </a:fld>
              <a:endParaRPr lang="de-AT" sz="800" b="1" i="0" u="none" strike="noStrike" baseline="0">
                <a:solidFill>
                  <a:srgbClr val="000000"/>
                </a:solidFill>
                <a:latin typeface="Arial"/>
                <a:cs typeface="Arial"/>
              </a:endParaRPr>
            </a:p>
          </xdr:txBody>
        </xdr:sp>
        <xdr:sp macro="" textlink="$R$93">
          <xdr:nvSpPr>
            <xdr:cNvPr id="71" name="Oval 540">
              <a:extLst>
                <a:ext uri="{FF2B5EF4-FFF2-40B4-BE49-F238E27FC236}">
                  <a16:creationId xmlns:a16="http://schemas.microsoft.com/office/drawing/2014/main" id="{00000000-0008-0000-0300-000047000000}"/>
                </a:ext>
              </a:extLst>
            </xdr:cNvPr>
            <xdr:cNvSpPr>
              <a:spLocks noChangeArrowheads="1" noTextEdit="1"/>
            </xdr:cNvSpPr>
          </xdr:nvSpPr>
          <xdr:spPr bwMode="auto">
            <a:xfrm>
              <a:off x="1807" y="1469"/>
              <a:ext cx="26" cy="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DF6CE3C-D3D4-4640-8D57-5BE6C39C59F6}" type="TxLink">
                <a:rPr lang="de-AT" sz="800" b="1" i="0" u="none" strike="noStrike" baseline="0">
                  <a:solidFill>
                    <a:srgbClr val="000000"/>
                  </a:solidFill>
                  <a:latin typeface="Arial"/>
                  <a:cs typeface="Arial"/>
                </a:rPr>
                <a:pPr algn="ctr" rtl="0">
                  <a:defRPr sz="1000"/>
                </a:pPr>
                <a:t>E</a:t>
              </a:fld>
              <a:endParaRPr lang="de-AT" sz="800" b="1" i="0" u="none" strike="noStrike" baseline="0">
                <a:solidFill>
                  <a:srgbClr val="000000"/>
                </a:solidFill>
                <a:latin typeface="Arial"/>
                <a:cs typeface="Arial"/>
              </a:endParaRPr>
            </a:p>
          </xdr:txBody>
        </xdr:sp>
      </xdr:grpSp>
      <xdr:sp macro="" textlink="$AB$46">
        <xdr:nvSpPr>
          <xdr:cNvPr id="66" name="AutoShape 542">
            <a:extLst>
              <a:ext uri="{FF2B5EF4-FFF2-40B4-BE49-F238E27FC236}">
                <a16:creationId xmlns:a16="http://schemas.microsoft.com/office/drawing/2014/main" id="{00000000-0008-0000-0300-000042000000}"/>
              </a:ext>
            </a:extLst>
          </xdr:cNvPr>
          <xdr:cNvSpPr>
            <a:spLocks noChangeArrowheads="1" noTextEdit="1"/>
          </xdr:cNvSpPr>
        </xdr:nvSpPr>
        <xdr:spPr bwMode="auto">
          <a:xfrm>
            <a:off x="2203450" y="6953250"/>
            <a:ext cx="2222500" cy="377825"/>
          </a:xfrm>
          <a:prstGeom prst="rightArrow">
            <a:avLst>
              <a:gd name="adj1" fmla="val 50000"/>
              <a:gd name="adj2" fmla="val 150000"/>
            </a:avLst>
          </a:prstGeom>
          <a:solidFill>
            <a:srgbClr xmlns:mc="http://schemas.openxmlformats.org/markup-compatibility/2006" xmlns:a14="http://schemas.microsoft.com/office/drawing/2010/main" val="CCFFFF" mc:Ignorable="a14" a14:legacySpreadsheetColorIndex="41"/>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fld id="{4F26301A-4C1C-402E-AA8D-E28C56077229}" type="TxLink">
              <a:rPr lang="de-AT" sz="800" b="1" i="0" u="none" strike="noStrike" baseline="0">
                <a:solidFill>
                  <a:srgbClr val="000000"/>
                </a:solidFill>
                <a:latin typeface="Arial"/>
                <a:cs typeface="Arial"/>
              </a:rPr>
              <a:pPr algn="ctr" rtl="0">
                <a:defRPr sz="1000"/>
              </a:pPr>
              <a:t>Umgebungsluft für Verbrennung</a:t>
            </a:fld>
            <a:endParaRPr lang="de-AT" sz="800" b="1" i="0" u="none" strike="noStrike" baseline="0">
              <a:solidFill>
                <a:srgbClr val="000000"/>
              </a:solidFill>
              <a:latin typeface="Arial"/>
              <a:cs typeface="Arial"/>
            </a:endParaRPr>
          </a:p>
        </xdr:txBody>
      </xdr:sp>
      <xdr:sp macro="" textlink="$A$52">
        <xdr:nvSpPr>
          <xdr:cNvPr id="67" name="Oval 543">
            <a:extLst>
              <a:ext uri="{FF2B5EF4-FFF2-40B4-BE49-F238E27FC236}">
                <a16:creationId xmlns:a16="http://schemas.microsoft.com/office/drawing/2014/main" id="{00000000-0008-0000-0300-000043000000}"/>
              </a:ext>
            </a:extLst>
          </xdr:cNvPr>
          <xdr:cNvSpPr>
            <a:spLocks noChangeArrowheads="1" noTextEdit="1"/>
          </xdr:cNvSpPr>
        </xdr:nvSpPr>
        <xdr:spPr bwMode="auto">
          <a:xfrm>
            <a:off x="1898650" y="7010400"/>
            <a:ext cx="266700" cy="24447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1F3AB5A4-91D2-4B82-A4F5-881BA971B5D5}" type="TxLink">
              <a:rPr lang="de-AT" sz="800" b="1" i="0" u="none" strike="noStrike" baseline="0">
                <a:solidFill>
                  <a:srgbClr val="000000"/>
                </a:solidFill>
                <a:latin typeface="Arial"/>
                <a:cs typeface="Arial"/>
              </a:rPr>
              <a:pPr algn="ctr" rtl="0">
                <a:defRPr sz="1000"/>
              </a:pPr>
              <a:t>01</a:t>
            </a:fld>
            <a:endParaRPr lang="de-AT" sz="800" b="1" i="0" u="none" strike="noStrike" baseline="0">
              <a:solidFill>
                <a:srgbClr val="000000"/>
              </a:solidFill>
              <a:latin typeface="Arial"/>
              <a:cs typeface="Arial"/>
            </a:endParaRPr>
          </a:p>
        </xdr:txBody>
      </xdr:sp>
      <xdr:sp macro="" textlink="$A$73">
        <xdr:nvSpPr>
          <xdr:cNvPr id="68" name="Oval 498">
            <a:extLst>
              <a:ext uri="{FF2B5EF4-FFF2-40B4-BE49-F238E27FC236}">
                <a16:creationId xmlns:a16="http://schemas.microsoft.com/office/drawing/2014/main" id="{00000000-0008-0000-0300-000044000000}"/>
              </a:ext>
            </a:extLst>
          </xdr:cNvPr>
          <xdr:cNvSpPr>
            <a:spLocks noChangeArrowheads="1" noTextEdit="1"/>
          </xdr:cNvSpPr>
        </xdr:nvSpPr>
        <xdr:spPr bwMode="auto">
          <a:xfrm>
            <a:off x="19211925" y="4746625"/>
            <a:ext cx="266700" cy="26987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FAB08E1-9A76-4A67-9294-59F34916EFE6}" type="TxLink">
              <a:rPr lang="de-AT" sz="800" b="1" i="0" u="none" strike="noStrike" baseline="0">
                <a:solidFill>
                  <a:srgbClr val="000000"/>
                </a:solidFill>
                <a:latin typeface="Arial"/>
                <a:cs typeface="Arial"/>
              </a:rPr>
              <a:pPr algn="ctr" rtl="0">
                <a:defRPr sz="1000"/>
              </a:pPr>
              <a:t>21</a:t>
            </a:fld>
            <a:endParaRPr lang="de-AT" sz="800" b="1" i="0" u="none" strike="noStrike" baseline="0">
              <a:solidFill>
                <a:srgbClr val="000000"/>
              </a:solidFill>
              <a:latin typeface="Arial"/>
              <a:cs typeface="Arial"/>
            </a:endParaRPr>
          </a:p>
        </xdr:txBody>
      </xdr:sp>
      <xdr:sp macro="" textlink="$M$95">
        <xdr:nvSpPr>
          <xdr:cNvPr id="69" name="Oval 833">
            <a:extLst>
              <a:ext uri="{FF2B5EF4-FFF2-40B4-BE49-F238E27FC236}">
                <a16:creationId xmlns:a16="http://schemas.microsoft.com/office/drawing/2014/main" id="{00000000-0008-0000-0300-000045000000}"/>
              </a:ext>
            </a:extLst>
          </xdr:cNvPr>
          <xdr:cNvSpPr>
            <a:spLocks noChangeArrowheads="1" noTextEdit="1"/>
          </xdr:cNvSpPr>
        </xdr:nvSpPr>
        <xdr:spPr bwMode="auto">
          <a:xfrm>
            <a:off x="19211925" y="1206500"/>
            <a:ext cx="266700" cy="2762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CC37F2E-5236-481F-980C-EFAC94E7BEBA}" type="TxLink">
              <a:rPr lang="de-AT" sz="800" b="1" i="0" u="none" strike="noStrike" baseline="0">
                <a:solidFill>
                  <a:srgbClr val="000000"/>
                </a:solidFill>
                <a:latin typeface="Arial"/>
                <a:cs typeface="Arial"/>
              </a:rPr>
              <a:pPr algn="ctr" rtl="0">
                <a:defRPr sz="1000"/>
              </a:pPr>
              <a:t>D5</a:t>
            </a:fld>
            <a:endParaRPr lang="de-AT" sz="800" b="1" i="0" u="none" strike="noStrike" baseline="0">
              <a:solidFill>
                <a:srgbClr val="000000"/>
              </a:solidFill>
              <a:latin typeface="Arial"/>
              <a:cs typeface="Arial"/>
            </a:endParaRPr>
          </a:p>
        </xdr:txBody>
      </xdr:sp>
    </xdr:grpSp>
    <xdr:clientData/>
  </xdr:twoCellAnchor>
  <xdr:twoCellAnchor>
    <xdr:from>
      <xdr:col>2</xdr:col>
      <xdr:colOff>323850</xdr:colOff>
      <xdr:row>9</xdr:row>
      <xdr:rowOff>123825</xdr:rowOff>
    </xdr:from>
    <xdr:to>
      <xdr:col>9</xdr:col>
      <xdr:colOff>602524</xdr:colOff>
      <xdr:row>41</xdr:row>
      <xdr:rowOff>84266</xdr:rowOff>
    </xdr:to>
    <xdr:pic>
      <xdr:nvPicPr>
        <xdr:cNvPr id="72" name="Bild_OGK" hidden="1">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12"/>
        <a:stretch>
          <a:fillRect/>
        </a:stretch>
      </xdr:blipFill>
      <xdr:spPr>
        <a:xfrm>
          <a:off x="2619375" y="1685925"/>
          <a:ext cx="6279424" cy="5151566"/>
        </a:xfrm>
        <a:prstGeom prst="rect">
          <a:avLst/>
        </a:prstGeom>
      </xdr:spPr>
    </xdr:pic>
    <xdr:clientData/>
  </xdr:twoCellAnchor>
  <xdr:twoCellAnchor>
    <xdr:from>
      <xdr:col>0</xdr:col>
      <xdr:colOff>19050</xdr:colOff>
      <xdr:row>5</xdr:row>
      <xdr:rowOff>123825</xdr:rowOff>
    </xdr:from>
    <xdr:to>
      <xdr:col>15</xdr:col>
      <xdr:colOff>910719</xdr:colOff>
      <xdr:row>42</xdr:row>
      <xdr:rowOff>66430</xdr:rowOff>
    </xdr:to>
    <xdr:pic>
      <xdr:nvPicPr>
        <xdr:cNvPr id="73" name="Bild_TOK">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13"/>
        <a:stretch>
          <a:fillRect/>
        </a:stretch>
      </xdr:blipFill>
      <xdr:spPr>
        <a:xfrm>
          <a:off x="19050" y="1019175"/>
          <a:ext cx="14674344" cy="5962405"/>
        </a:xfrm>
        <a:prstGeom prst="rect">
          <a:avLst/>
        </a:prstGeom>
      </xdr:spPr>
    </xdr:pic>
    <xdr:clientData/>
  </xdr:twoCellAnchor>
  <xdr:twoCellAnchor>
    <xdr:from>
      <xdr:col>0</xdr:col>
      <xdr:colOff>19050</xdr:colOff>
      <xdr:row>5</xdr:row>
      <xdr:rowOff>123825</xdr:rowOff>
    </xdr:from>
    <xdr:to>
      <xdr:col>15</xdr:col>
      <xdr:colOff>910719</xdr:colOff>
      <xdr:row>42</xdr:row>
      <xdr:rowOff>66430</xdr:rowOff>
    </xdr:to>
    <xdr:pic>
      <xdr:nvPicPr>
        <xdr:cNvPr id="74" name="Bild_HWK" hidden="1">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14"/>
        <a:stretch>
          <a:fillRect/>
        </a:stretch>
      </xdr:blipFill>
      <xdr:spPr>
        <a:xfrm>
          <a:off x="19050" y="1019175"/>
          <a:ext cx="14674344" cy="5962405"/>
        </a:xfrm>
        <a:prstGeom prst="rect">
          <a:avLst/>
        </a:prstGeom>
      </xdr:spPr>
    </xdr:pic>
    <xdr:clientData/>
  </xdr:twoCellAnchor>
  <xdr:twoCellAnchor>
    <xdr:from>
      <xdr:col>0</xdr:col>
      <xdr:colOff>0</xdr:colOff>
      <xdr:row>5</xdr:row>
      <xdr:rowOff>47625</xdr:rowOff>
    </xdr:from>
    <xdr:to>
      <xdr:col>15</xdr:col>
      <xdr:colOff>909958</xdr:colOff>
      <xdr:row>42</xdr:row>
      <xdr:rowOff>26809</xdr:rowOff>
    </xdr:to>
    <xdr:pic>
      <xdr:nvPicPr>
        <xdr:cNvPr id="75" name="Bild_DKA" hidden="1">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15"/>
        <a:stretch>
          <a:fillRect/>
        </a:stretch>
      </xdr:blipFill>
      <xdr:spPr>
        <a:xfrm>
          <a:off x="0" y="942975"/>
          <a:ext cx="14692633" cy="5998984"/>
        </a:xfrm>
        <a:prstGeom prst="rect">
          <a:avLst/>
        </a:prstGeom>
      </xdr:spPr>
    </xdr:pic>
    <xdr:clientData/>
  </xdr:twoCellAnchor>
  <xdr:twoCellAnchor>
    <xdr:from>
      <xdr:col>18</xdr:col>
      <xdr:colOff>552450</xdr:colOff>
      <xdr:row>23</xdr:row>
      <xdr:rowOff>133350</xdr:rowOff>
    </xdr:from>
    <xdr:to>
      <xdr:col>21</xdr:col>
      <xdr:colOff>0</xdr:colOff>
      <xdr:row>28</xdr:row>
      <xdr:rowOff>30922</xdr:rowOff>
    </xdr:to>
    <xdr:grpSp>
      <xdr:nvGrpSpPr>
        <xdr:cNvPr id="76" name="Bild_TL">
          <a:extLst>
            <a:ext uri="{FF2B5EF4-FFF2-40B4-BE49-F238E27FC236}">
              <a16:creationId xmlns:a16="http://schemas.microsoft.com/office/drawing/2014/main" id="{00000000-0008-0000-0300-00004C000000}"/>
            </a:ext>
          </a:extLst>
        </xdr:cNvPr>
        <xdr:cNvGrpSpPr/>
      </xdr:nvGrpSpPr>
      <xdr:grpSpPr>
        <a:xfrm>
          <a:off x="16744950" y="3962400"/>
          <a:ext cx="2190750" cy="707197"/>
          <a:chOff x="16744950" y="3962400"/>
          <a:chExt cx="2190750" cy="707197"/>
        </a:xfrm>
      </xdr:grpSpPr>
      <xdr:pic>
        <xdr:nvPicPr>
          <xdr:cNvPr id="77" name="B_TL">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16"/>
          <a:stretch>
            <a:fillRect/>
          </a:stretch>
        </xdr:blipFill>
        <xdr:spPr>
          <a:xfrm>
            <a:off x="16744950" y="3962400"/>
            <a:ext cx="1591194" cy="707197"/>
          </a:xfrm>
          <a:prstGeom prst="rect">
            <a:avLst/>
          </a:prstGeom>
        </xdr:spPr>
      </xdr:pic>
      <xdr:sp macro="" textlink="$A$72">
        <xdr:nvSpPr>
          <xdr:cNvPr id="78" name="Oval 619">
            <a:extLst>
              <a:ext uri="{FF2B5EF4-FFF2-40B4-BE49-F238E27FC236}">
                <a16:creationId xmlns:a16="http://schemas.microsoft.com/office/drawing/2014/main" id="{00000000-0008-0000-0300-00004E000000}"/>
              </a:ext>
            </a:extLst>
          </xdr:cNvPr>
          <xdr:cNvSpPr>
            <a:spLocks noChangeArrowheads="1" noTextEdit="1"/>
          </xdr:cNvSpPr>
        </xdr:nvSpPr>
        <xdr:spPr bwMode="auto">
          <a:xfrm>
            <a:off x="18326100" y="40100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BC90894-C16B-4AEE-99C6-A5D7F6B6A7ED}" type="TxLink">
              <a:rPr lang="de-AT" sz="800" b="1" i="0" u="none" strike="noStrike" baseline="0">
                <a:solidFill>
                  <a:srgbClr val="000000"/>
                </a:solidFill>
                <a:latin typeface="Arial"/>
                <a:cs typeface="Arial"/>
              </a:rPr>
              <a:pPr algn="ctr" rtl="0">
                <a:defRPr sz="1000"/>
              </a:pPr>
              <a:t>20</a:t>
            </a:fld>
            <a:endParaRPr lang="de-AT" sz="800" b="1" i="0" u="none" strike="noStrike" baseline="0">
              <a:solidFill>
                <a:srgbClr val="000000"/>
              </a:solidFill>
              <a:latin typeface="Arial"/>
              <a:cs typeface="Arial"/>
            </a:endParaRPr>
          </a:p>
        </xdr:txBody>
      </xdr:sp>
      <xdr:sp macro="" textlink="">
        <xdr:nvSpPr>
          <xdr:cNvPr id="79" name="AutoShape 621">
            <a:extLst>
              <a:ext uri="{FF2B5EF4-FFF2-40B4-BE49-F238E27FC236}">
                <a16:creationId xmlns:a16="http://schemas.microsoft.com/office/drawing/2014/main" id="{00000000-0008-0000-0300-00004F000000}"/>
              </a:ext>
            </a:extLst>
          </xdr:cNvPr>
          <xdr:cNvSpPr>
            <a:spLocks noChangeArrowheads="1"/>
          </xdr:cNvSpPr>
        </xdr:nvSpPr>
        <xdr:spPr bwMode="auto">
          <a:xfrm>
            <a:off x="18611850" y="4010025"/>
            <a:ext cx="323850" cy="276225"/>
          </a:xfrm>
          <a:prstGeom prst="rightArrow">
            <a:avLst>
              <a:gd name="adj1" fmla="val 50000"/>
              <a:gd name="adj2" fmla="val 29310"/>
            </a:avLst>
          </a:prstGeom>
          <a:solidFill>
            <a:srgbClr val="CCECFF"/>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5</xdr:col>
      <xdr:colOff>352426</xdr:colOff>
      <xdr:row>7</xdr:row>
      <xdr:rowOff>114296</xdr:rowOff>
    </xdr:from>
    <xdr:to>
      <xdr:col>12</xdr:col>
      <xdr:colOff>352426</xdr:colOff>
      <xdr:row>37</xdr:row>
      <xdr:rowOff>38505</xdr:rowOff>
    </xdr:to>
    <xdr:grpSp>
      <xdr:nvGrpSpPr>
        <xdr:cNvPr id="80" name="Bild_RLU" hidden="1">
          <a:extLst>
            <a:ext uri="{FF2B5EF4-FFF2-40B4-BE49-F238E27FC236}">
              <a16:creationId xmlns:a16="http://schemas.microsoft.com/office/drawing/2014/main" id="{00000000-0008-0000-0300-000050000000}"/>
            </a:ext>
          </a:extLst>
        </xdr:cNvPr>
        <xdr:cNvGrpSpPr/>
      </xdr:nvGrpSpPr>
      <xdr:grpSpPr>
        <a:xfrm>
          <a:off x="4991101" y="1343021"/>
          <a:ext cx="6400800" cy="4801009"/>
          <a:chOff x="4981575" y="1352550"/>
          <a:chExt cx="6400800" cy="4801009"/>
        </a:xfrm>
      </xdr:grpSpPr>
      <xdr:pic>
        <xdr:nvPicPr>
          <xdr:cNvPr id="81" name="B_RLU" hidden="1">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17"/>
          <a:stretch>
            <a:fillRect/>
          </a:stretch>
        </xdr:blipFill>
        <xdr:spPr>
          <a:xfrm>
            <a:off x="4981575" y="1428750"/>
            <a:ext cx="6334293" cy="4724809"/>
          </a:xfrm>
          <a:prstGeom prst="rect">
            <a:avLst/>
          </a:prstGeom>
        </xdr:spPr>
      </xdr:pic>
      <xdr:sp macro="" textlink="$A$54">
        <xdr:nvSpPr>
          <xdr:cNvPr id="82" name="Oval 678" hidden="1">
            <a:extLst>
              <a:ext uri="{FF2B5EF4-FFF2-40B4-BE49-F238E27FC236}">
                <a16:creationId xmlns:a16="http://schemas.microsoft.com/office/drawing/2014/main" id="{00000000-0008-0000-0300-000052000000}"/>
              </a:ext>
            </a:extLst>
          </xdr:cNvPr>
          <xdr:cNvSpPr>
            <a:spLocks noChangeArrowheads="1"/>
          </xdr:cNvSpPr>
        </xdr:nvSpPr>
        <xdr:spPr bwMode="auto">
          <a:xfrm>
            <a:off x="6505575" y="1352550"/>
            <a:ext cx="266700" cy="26723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86297D2-DB1A-4752-B90C-022E7EC66D2C}" type="TxLink">
              <a:rPr lang="de-DE" sz="800" b="1" i="0" u="none" strike="noStrike" baseline="0">
                <a:solidFill>
                  <a:srgbClr val="000000"/>
                </a:solidFill>
                <a:latin typeface="Arial"/>
                <a:cs typeface="Arial"/>
              </a:rPr>
              <a:pPr algn="ctr" rtl="0">
                <a:defRPr sz="1000"/>
              </a:pPr>
              <a:t>03</a:t>
            </a:fld>
            <a:endParaRPr lang="de-DE" sz="800" b="1" i="0" u="none" strike="noStrike" baseline="0">
              <a:solidFill>
                <a:srgbClr val="000000"/>
              </a:solidFill>
              <a:latin typeface="Arial"/>
              <a:cs typeface="Arial"/>
            </a:endParaRPr>
          </a:p>
        </xdr:txBody>
      </xdr:sp>
      <xdr:sp macro="" textlink="$R$70">
        <xdr:nvSpPr>
          <xdr:cNvPr id="83" name="Oval 679" hidden="1">
            <a:extLst>
              <a:ext uri="{FF2B5EF4-FFF2-40B4-BE49-F238E27FC236}">
                <a16:creationId xmlns:a16="http://schemas.microsoft.com/office/drawing/2014/main" id="{00000000-0008-0000-0300-000053000000}"/>
              </a:ext>
            </a:extLst>
          </xdr:cNvPr>
          <xdr:cNvSpPr>
            <a:spLocks noChangeArrowheads="1"/>
          </xdr:cNvSpPr>
        </xdr:nvSpPr>
        <xdr:spPr bwMode="auto">
          <a:xfrm>
            <a:off x="10487025" y="2621904"/>
            <a:ext cx="266700" cy="26723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D86BB2A-6D1C-45B4-AA6D-7FC9A5B8DFCA}" type="TxLink">
              <a:rPr lang="de-DE" sz="800" b="1" i="0" u="none" strike="noStrike" baseline="0">
                <a:solidFill>
                  <a:srgbClr val="000000"/>
                </a:solidFill>
                <a:latin typeface="Arial"/>
                <a:cs typeface="Arial"/>
              </a:rPr>
              <a:pPr algn="ctr" rtl="0">
                <a:defRPr sz="1000"/>
              </a:pPr>
              <a:t>K</a:t>
            </a:fld>
            <a:endParaRPr lang="de-DE" sz="800" b="1" i="0" u="none" strike="noStrike" baseline="0">
              <a:solidFill>
                <a:srgbClr val="000000"/>
              </a:solidFill>
              <a:latin typeface="Arial"/>
              <a:cs typeface="Arial"/>
            </a:endParaRPr>
          </a:p>
        </xdr:txBody>
      </xdr:sp>
      <xdr:sp macro="" textlink="$A$53">
        <xdr:nvSpPr>
          <xdr:cNvPr id="84" name="Oval 680" hidden="1">
            <a:extLst>
              <a:ext uri="{FF2B5EF4-FFF2-40B4-BE49-F238E27FC236}">
                <a16:creationId xmlns:a16="http://schemas.microsoft.com/office/drawing/2014/main" id="{00000000-0008-0000-0300-000054000000}"/>
              </a:ext>
            </a:extLst>
          </xdr:cNvPr>
          <xdr:cNvSpPr>
            <a:spLocks noChangeArrowheads="1"/>
          </xdr:cNvSpPr>
        </xdr:nvSpPr>
        <xdr:spPr bwMode="auto">
          <a:xfrm>
            <a:off x="11115675" y="3776729"/>
            <a:ext cx="266700" cy="26723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1DEF0F3-BF4A-432E-BBCC-9FDE8D86F100}" type="TxLink">
              <a:rPr lang="de-DE" sz="800" b="1" i="0" u="none" strike="noStrike" baseline="0">
                <a:solidFill>
                  <a:srgbClr val="000000"/>
                </a:solidFill>
                <a:latin typeface="Arial"/>
                <a:cs typeface="Arial"/>
              </a:rPr>
              <a:pPr algn="ctr" rtl="0">
                <a:defRPr sz="1000"/>
              </a:pPr>
              <a:t>02</a:t>
            </a:fld>
            <a:endParaRPr lang="de-DE" sz="800" b="1" i="0" u="none" strike="noStrike" baseline="0">
              <a:solidFill>
                <a:srgbClr val="000000"/>
              </a:solidFill>
              <a:latin typeface="Arial"/>
              <a:cs typeface="Arial"/>
            </a:endParaRPr>
          </a:p>
        </xdr:txBody>
      </xdr:sp>
      <xdr:sp macro="" textlink="$A$61">
        <xdr:nvSpPr>
          <xdr:cNvPr id="85" name="Oval 681" hidden="1">
            <a:extLst>
              <a:ext uri="{FF2B5EF4-FFF2-40B4-BE49-F238E27FC236}">
                <a16:creationId xmlns:a16="http://schemas.microsoft.com/office/drawing/2014/main" id="{00000000-0008-0000-0300-000055000000}"/>
              </a:ext>
            </a:extLst>
          </xdr:cNvPr>
          <xdr:cNvSpPr>
            <a:spLocks noChangeArrowheads="1"/>
          </xdr:cNvSpPr>
        </xdr:nvSpPr>
        <xdr:spPr bwMode="auto">
          <a:xfrm>
            <a:off x="10487025" y="1762943"/>
            <a:ext cx="266700" cy="26723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AC5C902-5467-4AAF-9763-AA7F45AA0B04}" type="TxLink">
              <a:rPr lang="de-DE" sz="800" b="1" i="0" u="none" strike="noStrike" baseline="0">
                <a:solidFill>
                  <a:srgbClr val="000000"/>
                </a:solidFill>
                <a:latin typeface="Arial"/>
                <a:cs typeface="Arial"/>
              </a:rPr>
              <a:pPr algn="ctr" rtl="0">
                <a:defRPr sz="1000"/>
              </a:pPr>
              <a:t>10</a:t>
            </a:fld>
            <a:endParaRPr lang="de-DE" sz="800" b="1" i="0" u="none" strike="noStrike" baseline="0">
              <a:solidFill>
                <a:srgbClr val="000000"/>
              </a:solidFill>
              <a:latin typeface="Arial"/>
              <a:cs typeface="Arial"/>
            </a:endParaRPr>
          </a:p>
        </xdr:txBody>
      </xdr:sp>
    </xdr:grpSp>
    <xdr:clientData/>
  </xdr:twoCellAnchor>
  <xdr:twoCellAnchor>
    <xdr:from>
      <xdr:col>5</xdr:col>
      <xdr:colOff>352425</xdr:colOff>
      <xdr:row>7</xdr:row>
      <xdr:rowOff>38100</xdr:rowOff>
    </xdr:from>
    <xdr:to>
      <xdr:col>11</xdr:col>
      <xdr:colOff>266700</xdr:colOff>
      <xdr:row>37</xdr:row>
      <xdr:rowOff>38523</xdr:rowOff>
    </xdr:to>
    <xdr:grpSp>
      <xdr:nvGrpSpPr>
        <xdr:cNvPr id="86" name="Bild_ELU">
          <a:extLst>
            <a:ext uri="{FF2B5EF4-FFF2-40B4-BE49-F238E27FC236}">
              <a16:creationId xmlns:a16="http://schemas.microsoft.com/office/drawing/2014/main" id="{00000000-0008-0000-0300-000056000000}"/>
            </a:ext>
          </a:extLst>
        </xdr:cNvPr>
        <xdr:cNvGrpSpPr/>
      </xdr:nvGrpSpPr>
      <xdr:grpSpPr>
        <a:xfrm>
          <a:off x="4991100" y="1266825"/>
          <a:ext cx="5400675" cy="4877223"/>
          <a:chOff x="4972050" y="1257300"/>
          <a:chExt cx="5400675" cy="4877223"/>
        </a:xfrm>
      </xdr:grpSpPr>
      <xdr:pic>
        <xdr:nvPicPr>
          <xdr:cNvPr id="87" name="B_ELU">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18"/>
          <a:stretch>
            <a:fillRect/>
          </a:stretch>
        </xdr:blipFill>
        <xdr:spPr>
          <a:xfrm>
            <a:off x="4972050" y="1257300"/>
            <a:ext cx="5096698" cy="4877223"/>
          </a:xfrm>
          <a:prstGeom prst="rect">
            <a:avLst/>
          </a:prstGeom>
        </xdr:spPr>
      </xdr:pic>
      <xdr:sp macro="" textlink="$A$54">
        <xdr:nvSpPr>
          <xdr:cNvPr id="88" name="Oval 462">
            <a:extLst>
              <a:ext uri="{FF2B5EF4-FFF2-40B4-BE49-F238E27FC236}">
                <a16:creationId xmlns:a16="http://schemas.microsoft.com/office/drawing/2014/main" id="{00000000-0008-0000-0300-000058000000}"/>
              </a:ext>
            </a:extLst>
          </xdr:cNvPr>
          <xdr:cNvSpPr>
            <a:spLocks noChangeArrowheads="1"/>
          </xdr:cNvSpPr>
        </xdr:nvSpPr>
        <xdr:spPr bwMode="auto">
          <a:xfrm>
            <a:off x="6496050" y="1343193"/>
            <a:ext cx="266700" cy="26722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7FA17E6C-F8E9-4831-932D-662B8125A9EB}" type="TxLink">
              <a:rPr lang="de-DE" sz="800" b="1" i="0" u="none" strike="noStrike" baseline="0">
                <a:solidFill>
                  <a:srgbClr val="000000"/>
                </a:solidFill>
                <a:latin typeface="Arial"/>
                <a:cs typeface="Arial"/>
              </a:rPr>
              <a:pPr algn="ctr" rtl="0">
                <a:defRPr sz="1000"/>
              </a:pPr>
              <a:t>03</a:t>
            </a:fld>
            <a:endParaRPr lang="de-DE" sz="800" b="1" i="0" u="none" strike="noStrike" baseline="0">
              <a:solidFill>
                <a:srgbClr val="000000"/>
              </a:solidFill>
              <a:latin typeface="Arial"/>
              <a:cs typeface="Arial"/>
            </a:endParaRPr>
          </a:p>
        </xdr:txBody>
      </xdr:sp>
      <xdr:sp macro="" textlink="$A$53">
        <xdr:nvSpPr>
          <xdr:cNvPr id="89" name="Oval 463">
            <a:extLst>
              <a:ext uri="{FF2B5EF4-FFF2-40B4-BE49-F238E27FC236}">
                <a16:creationId xmlns:a16="http://schemas.microsoft.com/office/drawing/2014/main" id="{00000000-0008-0000-0300-000059000000}"/>
              </a:ext>
            </a:extLst>
          </xdr:cNvPr>
          <xdr:cNvSpPr>
            <a:spLocks noChangeArrowheads="1"/>
          </xdr:cNvSpPr>
        </xdr:nvSpPr>
        <xdr:spPr bwMode="auto">
          <a:xfrm>
            <a:off x="10106025" y="1352736"/>
            <a:ext cx="266700" cy="26722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D805F511-E66F-4CB3-839B-42D24704BE7A}" type="TxLink">
              <a:rPr lang="de-DE" sz="800" b="1" i="0" u="none" strike="noStrike" baseline="0">
                <a:solidFill>
                  <a:srgbClr val="000000"/>
                </a:solidFill>
                <a:latin typeface="Arial"/>
                <a:cs typeface="Arial"/>
              </a:rPr>
              <a:pPr algn="ctr" rtl="0">
                <a:defRPr sz="1000"/>
              </a:pPr>
              <a:t>02</a:t>
            </a:fld>
            <a:endParaRPr lang="de-DE" sz="800" b="1" i="0" u="none" strike="noStrike" baseline="0">
              <a:solidFill>
                <a:srgbClr val="000000"/>
              </a:solidFill>
              <a:latin typeface="Arial"/>
              <a:cs typeface="Arial"/>
            </a:endParaRPr>
          </a:p>
        </xdr:txBody>
      </xdr:sp>
      <xdr:sp macro="" textlink="$R$71">
        <xdr:nvSpPr>
          <xdr:cNvPr id="90" name="Oval 465">
            <a:extLst>
              <a:ext uri="{FF2B5EF4-FFF2-40B4-BE49-F238E27FC236}">
                <a16:creationId xmlns:a16="http://schemas.microsoft.com/office/drawing/2014/main" id="{00000000-0008-0000-0300-00005A000000}"/>
              </a:ext>
            </a:extLst>
          </xdr:cNvPr>
          <xdr:cNvSpPr>
            <a:spLocks noChangeArrowheads="1"/>
          </xdr:cNvSpPr>
        </xdr:nvSpPr>
        <xdr:spPr bwMode="auto">
          <a:xfrm>
            <a:off x="9677400" y="1772657"/>
            <a:ext cx="266700" cy="26722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E0BF6B4-6626-4268-A382-B62FB48C8414}" type="TxLink">
              <a:rPr lang="de-DE" sz="800" b="1" i="0" u="none" strike="noStrike" baseline="0">
                <a:solidFill>
                  <a:srgbClr val="000000"/>
                </a:solidFill>
                <a:latin typeface="Arial"/>
                <a:cs typeface="Arial"/>
              </a:rPr>
              <a:pPr algn="ctr" rtl="0">
                <a:defRPr sz="1000"/>
              </a:pPr>
              <a:t>L</a:t>
            </a:fld>
            <a:endParaRPr lang="de-DE" sz="800" b="1" i="0" u="none" strike="noStrike" baseline="0">
              <a:solidFill>
                <a:srgbClr val="000000"/>
              </a:solidFill>
              <a:latin typeface="Arial"/>
              <a:cs typeface="Arial"/>
            </a:endParaRPr>
          </a:p>
        </xdr:txBody>
      </xdr:sp>
    </xdr:grpSp>
    <xdr:clientData/>
  </xdr:twoCellAnchor>
  <xdr:twoCellAnchor>
    <xdr:from>
      <xdr:col>3</xdr:col>
      <xdr:colOff>19050</xdr:colOff>
      <xdr:row>8</xdr:row>
      <xdr:rowOff>0</xdr:rowOff>
    </xdr:from>
    <xdr:to>
      <xdr:col>12</xdr:col>
      <xdr:colOff>323850</xdr:colOff>
      <xdr:row>32</xdr:row>
      <xdr:rowOff>94833</xdr:rowOff>
    </xdr:to>
    <xdr:grpSp>
      <xdr:nvGrpSpPr>
        <xdr:cNvPr id="91" name="Bild_RLUO" hidden="1">
          <a:extLst>
            <a:ext uri="{FF2B5EF4-FFF2-40B4-BE49-F238E27FC236}">
              <a16:creationId xmlns:a16="http://schemas.microsoft.com/office/drawing/2014/main" id="{00000000-0008-0000-0300-00005B000000}"/>
            </a:ext>
          </a:extLst>
        </xdr:cNvPr>
        <xdr:cNvGrpSpPr/>
      </xdr:nvGrpSpPr>
      <xdr:grpSpPr>
        <a:xfrm>
          <a:off x="3028950" y="1400175"/>
          <a:ext cx="8334375" cy="3981033"/>
          <a:chOff x="3028950" y="1400175"/>
          <a:chExt cx="8334375" cy="3981033"/>
        </a:xfrm>
      </xdr:grpSpPr>
      <xdr:pic>
        <xdr:nvPicPr>
          <xdr:cNvPr id="92" name="B_RLUO" hidden="1">
            <a:extLst>
              <a:ext uri="{FF2B5EF4-FFF2-40B4-BE49-F238E27FC236}">
                <a16:creationId xmlns:a16="http://schemas.microsoft.com/office/drawing/2014/main" id="{00000000-0008-0000-0300-00005C000000}"/>
              </a:ext>
            </a:extLst>
          </xdr:cNvPr>
          <xdr:cNvPicPr>
            <a:picLocks noChangeAspect="1"/>
          </xdr:cNvPicPr>
        </xdr:nvPicPr>
        <xdr:blipFill>
          <a:blip xmlns:r="http://schemas.openxmlformats.org/officeDocument/2006/relationships" r:embed="rId19"/>
          <a:stretch>
            <a:fillRect/>
          </a:stretch>
        </xdr:blipFill>
        <xdr:spPr>
          <a:xfrm>
            <a:off x="3028950" y="1400175"/>
            <a:ext cx="8279086" cy="3981033"/>
          </a:xfrm>
          <a:prstGeom prst="rect">
            <a:avLst/>
          </a:prstGeom>
        </xdr:spPr>
      </xdr:pic>
      <xdr:sp macro="" textlink="$R$71">
        <xdr:nvSpPr>
          <xdr:cNvPr id="93" name="Oval 700" hidden="1">
            <a:extLst>
              <a:ext uri="{FF2B5EF4-FFF2-40B4-BE49-F238E27FC236}">
                <a16:creationId xmlns:a16="http://schemas.microsoft.com/office/drawing/2014/main" id="{00000000-0008-0000-0300-00005D000000}"/>
              </a:ext>
            </a:extLst>
          </xdr:cNvPr>
          <xdr:cNvSpPr>
            <a:spLocks noChangeArrowheads="1" noTextEdit="1"/>
          </xdr:cNvSpPr>
        </xdr:nvSpPr>
        <xdr:spPr bwMode="auto">
          <a:xfrm>
            <a:off x="10477500" y="26098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EC17440-8594-4963-8286-0E3FF2E7E3A1}" type="TxLink">
              <a:rPr lang="de-AT" sz="800" b="1" i="0" u="none" strike="noStrike" baseline="0">
                <a:solidFill>
                  <a:srgbClr val="000000"/>
                </a:solidFill>
                <a:latin typeface="Arial"/>
                <a:cs typeface="Arial"/>
              </a:rPr>
              <a:pPr algn="ctr" rtl="0">
                <a:defRPr sz="1000"/>
              </a:pPr>
              <a:t>L</a:t>
            </a:fld>
            <a:endParaRPr lang="de-AT" sz="800" b="1" i="0" u="none" strike="noStrike" baseline="0">
              <a:solidFill>
                <a:srgbClr val="000000"/>
              </a:solidFill>
              <a:latin typeface="Arial"/>
              <a:cs typeface="Arial"/>
            </a:endParaRPr>
          </a:p>
        </xdr:txBody>
      </xdr:sp>
      <xdr:sp macro="" textlink="$A$53">
        <xdr:nvSpPr>
          <xdr:cNvPr id="94" name="Oval 702" hidden="1">
            <a:extLst>
              <a:ext uri="{FF2B5EF4-FFF2-40B4-BE49-F238E27FC236}">
                <a16:creationId xmlns:a16="http://schemas.microsoft.com/office/drawing/2014/main" id="{00000000-0008-0000-0300-00005E000000}"/>
              </a:ext>
            </a:extLst>
          </xdr:cNvPr>
          <xdr:cNvSpPr>
            <a:spLocks noChangeArrowheads="1" noTextEdit="1"/>
          </xdr:cNvSpPr>
        </xdr:nvSpPr>
        <xdr:spPr bwMode="auto">
          <a:xfrm>
            <a:off x="11096625" y="37623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9332D85-6C61-45A8-979D-14E41924B7FA}" type="TxLink">
              <a:rPr lang="de-AT" sz="800" b="1" i="0" u="none" strike="noStrike" baseline="0">
                <a:solidFill>
                  <a:srgbClr val="000000"/>
                </a:solidFill>
                <a:latin typeface="Arial"/>
                <a:cs typeface="Arial"/>
              </a:rPr>
              <a:pPr algn="ctr" rtl="0">
                <a:defRPr sz="1000"/>
              </a:pPr>
              <a:t>02</a:t>
            </a:fld>
            <a:endParaRPr lang="de-AT" sz="800" b="1" i="0" u="none" strike="noStrike" baseline="0">
              <a:solidFill>
                <a:srgbClr val="000000"/>
              </a:solidFill>
              <a:latin typeface="Arial"/>
              <a:cs typeface="Arial"/>
            </a:endParaRPr>
          </a:p>
        </xdr:txBody>
      </xdr:sp>
    </xdr:grpSp>
    <xdr:clientData/>
  </xdr:twoCellAnchor>
  <xdr:twoCellAnchor>
    <xdr:from>
      <xdr:col>9</xdr:col>
      <xdr:colOff>571499</xdr:colOff>
      <xdr:row>9</xdr:row>
      <xdr:rowOff>123825</xdr:rowOff>
    </xdr:from>
    <xdr:to>
      <xdr:col>11</xdr:col>
      <xdr:colOff>547271</xdr:colOff>
      <xdr:row>27</xdr:row>
      <xdr:rowOff>92833</xdr:rowOff>
    </xdr:to>
    <xdr:grpSp>
      <xdr:nvGrpSpPr>
        <xdr:cNvPr id="95" name="Bild_ECO1" hidden="1">
          <a:extLst>
            <a:ext uri="{FF2B5EF4-FFF2-40B4-BE49-F238E27FC236}">
              <a16:creationId xmlns:a16="http://schemas.microsoft.com/office/drawing/2014/main" id="{00000000-0008-0000-0300-00005F000000}"/>
            </a:ext>
          </a:extLst>
        </xdr:cNvPr>
        <xdr:cNvGrpSpPr/>
      </xdr:nvGrpSpPr>
      <xdr:grpSpPr>
        <a:xfrm>
          <a:off x="8867774" y="1685925"/>
          <a:ext cx="1804572" cy="2883658"/>
          <a:chOff x="8867775" y="1676400"/>
          <a:chExt cx="1804572" cy="2883658"/>
        </a:xfrm>
      </xdr:grpSpPr>
      <xdr:pic>
        <xdr:nvPicPr>
          <xdr:cNvPr id="96" name="B_ECO1" hidden="1">
            <a:extLst>
              <a:ext uri="{FF2B5EF4-FFF2-40B4-BE49-F238E27FC236}">
                <a16:creationId xmlns:a16="http://schemas.microsoft.com/office/drawing/2014/main" id="{00000000-0008-0000-0300-000060000000}"/>
              </a:ext>
            </a:extLst>
          </xdr:cNvPr>
          <xdr:cNvPicPr>
            <a:picLocks noChangeAspect="1"/>
          </xdr:cNvPicPr>
        </xdr:nvPicPr>
        <xdr:blipFill>
          <a:blip xmlns:r="http://schemas.openxmlformats.org/officeDocument/2006/relationships" r:embed="rId20"/>
          <a:stretch>
            <a:fillRect/>
          </a:stretch>
        </xdr:blipFill>
        <xdr:spPr>
          <a:xfrm>
            <a:off x="8867775" y="1676400"/>
            <a:ext cx="1804572" cy="2883658"/>
          </a:xfrm>
          <a:prstGeom prst="rect">
            <a:avLst/>
          </a:prstGeom>
        </xdr:spPr>
      </xdr:pic>
      <xdr:sp macro="" textlink="$R$67">
        <xdr:nvSpPr>
          <xdr:cNvPr id="97" name="Oval 449" hidden="1">
            <a:extLst>
              <a:ext uri="{FF2B5EF4-FFF2-40B4-BE49-F238E27FC236}">
                <a16:creationId xmlns:a16="http://schemas.microsoft.com/office/drawing/2014/main" id="{00000000-0008-0000-0300-000061000000}"/>
              </a:ext>
            </a:extLst>
          </xdr:cNvPr>
          <xdr:cNvSpPr>
            <a:spLocks noChangeArrowheads="1" noTextEdit="1"/>
          </xdr:cNvSpPr>
        </xdr:nvSpPr>
        <xdr:spPr bwMode="auto">
          <a:xfrm>
            <a:off x="9010650" y="2568805"/>
            <a:ext cx="266700" cy="265823"/>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3E226C1-F6F9-430E-B909-7FF5494ACE0A}" type="TxLink">
              <a:rPr lang="de-AT" sz="800" b="1" i="0" u="none" strike="noStrike" baseline="0">
                <a:solidFill>
                  <a:srgbClr val="000000"/>
                </a:solidFill>
                <a:latin typeface="Arial"/>
                <a:cs typeface="Arial"/>
              </a:rPr>
              <a:pPr algn="ctr" rtl="0">
                <a:defRPr sz="1000"/>
              </a:pPr>
              <a:t>H</a:t>
            </a:fld>
            <a:endParaRPr lang="de-AT" sz="800" b="1" i="0" u="none" strike="noStrike" baseline="0">
              <a:solidFill>
                <a:srgbClr val="000000"/>
              </a:solidFill>
              <a:latin typeface="Arial"/>
              <a:cs typeface="Arial"/>
            </a:endParaRPr>
          </a:p>
        </xdr:txBody>
      </xdr:sp>
      <xdr:sp macro="" textlink="$A$59">
        <xdr:nvSpPr>
          <xdr:cNvPr id="98" name="Oval 450" hidden="1">
            <a:extLst>
              <a:ext uri="{FF2B5EF4-FFF2-40B4-BE49-F238E27FC236}">
                <a16:creationId xmlns:a16="http://schemas.microsoft.com/office/drawing/2014/main" id="{00000000-0008-0000-0300-000062000000}"/>
              </a:ext>
            </a:extLst>
          </xdr:cNvPr>
          <xdr:cNvSpPr>
            <a:spLocks noChangeArrowheads="1" noTextEdit="1"/>
          </xdr:cNvSpPr>
        </xdr:nvSpPr>
        <xdr:spPr bwMode="auto">
          <a:xfrm>
            <a:off x="9010650" y="3461210"/>
            <a:ext cx="266700" cy="265823"/>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B798EF62-B90F-4E54-99C2-81EC566670C0}" type="TxLink">
              <a:rPr lang="de-AT" sz="800" b="1" i="0" u="none" strike="noStrike" baseline="0">
                <a:solidFill>
                  <a:srgbClr val="000000"/>
                </a:solidFill>
                <a:latin typeface="Arial"/>
                <a:cs typeface="Arial"/>
              </a:rPr>
              <a:pPr algn="ctr" rtl="0">
                <a:defRPr sz="1000"/>
              </a:pPr>
              <a:t>08</a:t>
            </a:fld>
            <a:endParaRPr lang="de-AT" sz="800" b="1" i="0" u="none" strike="noStrike" baseline="0">
              <a:solidFill>
                <a:srgbClr val="000000"/>
              </a:solidFill>
              <a:latin typeface="Arial"/>
              <a:cs typeface="Arial"/>
            </a:endParaRPr>
          </a:p>
        </xdr:txBody>
      </xdr:sp>
    </xdr:grpSp>
    <xdr:clientData/>
  </xdr:twoCellAnchor>
  <xdr:twoCellAnchor>
    <xdr:from>
      <xdr:col>9</xdr:col>
      <xdr:colOff>447675</xdr:colOff>
      <xdr:row>9</xdr:row>
      <xdr:rowOff>123825</xdr:rowOff>
    </xdr:from>
    <xdr:to>
      <xdr:col>11</xdr:col>
      <xdr:colOff>240552</xdr:colOff>
      <xdr:row>27</xdr:row>
      <xdr:rowOff>105026</xdr:rowOff>
    </xdr:to>
    <xdr:grpSp>
      <xdr:nvGrpSpPr>
        <xdr:cNvPr id="99" name="Bild_ECO12">
          <a:extLst>
            <a:ext uri="{FF2B5EF4-FFF2-40B4-BE49-F238E27FC236}">
              <a16:creationId xmlns:a16="http://schemas.microsoft.com/office/drawing/2014/main" id="{00000000-0008-0000-0300-000063000000}"/>
            </a:ext>
          </a:extLst>
        </xdr:cNvPr>
        <xdr:cNvGrpSpPr/>
      </xdr:nvGrpSpPr>
      <xdr:grpSpPr>
        <a:xfrm>
          <a:off x="8743950" y="1685925"/>
          <a:ext cx="1621677" cy="2895851"/>
          <a:chOff x="8743950" y="1685925"/>
          <a:chExt cx="1621677" cy="2895851"/>
        </a:xfrm>
      </xdr:grpSpPr>
      <xdr:pic>
        <xdr:nvPicPr>
          <xdr:cNvPr id="100" name="B_ECO12">
            <a:extLst>
              <a:ext uri="{FF2B5EF4-FFF2-40B4-BE49-F238E27FC236}">
                <a16:creationId xmlns:a16="http://schemas.microsoft.com/office/drawing/2014/main" id="{00000000-0008-0000-0300-000064000000}"/>
              </a:ext>
            </a:extLst>
          </xdr:cNvPr>
          <xdr:cNvPicPr>
            <a:picLocks noChangeAspect="1"/>
          </xdr:cNvPicPr>
        </xdr:nvPicPr>
        <xdr:blipFill>
          <a:blip xmlns:r="http://schemas.openxmlformats.org/officeDocument/2006/relationships" r:embed="rId21"/>
          <a:stretch>
            <a:fillRect/>
          </a:stretch>
        </xdr:blipFill>
        <xdr:spPr>
          <a:xfrm>
            <a:off x="8743950" y="1685925"/>
            <a:ext cx="1621677" cy="2895851"/>
          </a:xfrm>
          <a:prstGeom prst="rect">
            <a:avLst/>
          </a:prstGeom>
        </xdr:spPr>
      </xdr:pic>
      <xdr:sp macro="" textlink="$R$67">
        <xdr:nvSpPr>
          <xdr:cNvPr id="101" name="Oval 453">
            <a:extLst>
              <a:ext uri="{FF2B5EF4-FFF2-40B4-BE49-F238E27FC236}">
                <a16:creationId xmlns:a16="http://schemas.microsoft.com/office/drawing/2014/main" id="{00000000-0008-0000-0300-000065000000}"/>
              </a:ext>
            </a:extLst>
          </xdr:cNvPr>
          <xdr:cNvSpPr>
            <a:spLocks noChangeArrowheads="1" noTextEdit="1"/>
          </xdr:cNvSpPr>
        </xdr:nvSpPr>
        <xdr:spPr bwMode="auto">
          <a:xfrm>
            <a:off x="9153525" y="21431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3C95B46-F047-4338-BB2D-619A24947310}" type="TxLink">
              <a:rPr lang="de-AT" sz="800" b="1" i="0" u="none" strike="noStrike" baseline="0">
                <a:solidFill>
                  <a:srgbClr val="000000"/>
                </a:solidFill>
                <a:latin typeface="Arial"/>
                <a:cs typeface="Arial"/>
              </a:rPr>
              <a:pPr algn="ctr" rtl="0">
                <a:defRPr sz="1000"/>
              </a:pPr>
              <a:t>H</a:t>
            </a:fld>
            <a:endParaRPr lang="de-AT" sz="800" b="1" i="0" u="none" strike="noStrike" baseline="0">
              <a:solidFill>
                <a:srgbClr val="000000"/>
              </a:solidFill>
              <a:latin typeface="Arial"/>
              <a:cs typeface="Arial"/>
            </a:endParaRPr>
          </a:p>
        </xdr:txBody>
      </xdr:sp>
      <xdr:sp macro="" textlink="$R$68">
        <xdr:nvSpPr>
          <xdr:cNvPr id="102" name="Oval 454">
            <a:extLst>
              <a:ext uri="{FF2B5EF4-FFF2-40B4-BE49-F238E27FC236}">
                <a16:creationId xmlns:a16="http://schemas.microsoft.com/office/drawing/2014/main" id="{00000000-0008-0000-0300-000066000000}"/>
              </a:ext>
            </a:extLst>
          </xdr:cNvPr>
          <xdr:cNvSpPr>
            <a:spLocks noChangeArrowheads="1" noTextEdit="1"/>
          </xdr:cNvSpPr>
        </xdr:nvSpPr>
        <xdr:spPr bwMode="auto">
          <a:xfrm>
            <a:off x="9163050" y="30289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7EE37F6-36FB-4E78-A120-59A48062D8A0}" type="TxLink">
              <a:rPr lang="de-AT" sz="800" b="1" i="0" u="none" strike="noStrike" baseline="0">
                <a:solidFill>
                  <a:srgbClr val="000000"/>
                </a:solidFill>
                <a:latin typeface="Arial"/>
                <a:cs typeface="Arial"/>
              </a:rPr>
              <a:pPr algn="ctr" rtl="0">
                <a:defRPr sz="1000"/>
              </a:pPr>
              <a:t>I</a:t>
            </a:fld>
            <a:endParaRPr lang="de-AT" sz="800" b="1" i="0" u="none" strike="noStrike" baseline="0">
              <a:solidFill>
                <a:srgbClr val="000000"/>
              </a:solidFill>
              <a:latin typeface="Arial"/>
              <a:cs typeface="Arial"/>
            </a:endParaRPr>
          </a:p>
        </xdr:txBody>
      </xdr:sp>
      <xdr:sp macro="" textlink="$A$59">
        <xdr:nvSpPr>
          <xdr:cNvPr id="103" name="Oval 455">
            <a:extLst>
              <a:ext uri="{FF2B5EF4-FFF2-40B4-BE49-F238E27FC236}">
                <a16:creationId xmlns:a16="http://schemas.microsoft.com/office/drawing/2014/main" id="{00000000-0008-0000-0300-000067000000}"/>
              </a:ext>
            </a:extLst>
          </xdr:cNvPr>
          <xdr:cNvSpPr>
            <a:spLocks noChangeArrowheads="1" noTextEdit="1"/>
          </xdr:cNvSpPr>
        </xdr:nvSpPr>
        <xdr:spPr bwMode="auto">
          <a:xfrm>
            <a:off x="9020175" y="25908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A5CA82E-0DF1-4F09-B1F8-9F975B5D294F}" type="TxLink">
              <a:rPr lang="de-AT" sz="800" b="1" i="0" u="none" strike="noStrike" baseline="0">
                <a:solidFill>
                  <a:srgbClr val="000000"/>
                </a:solidFill>
                <a:latin typeface="Arial"/>
                <a:cs typeface="Arial"/>
              </a:rPr>
              <a:pPr algn="ctr" rtl="0">
                <a:defRPr sz="1000"/>
              </a:pPr>
              <a:t>08</a:t>
            </a:fld>
            <a:endParaRPr lang="de-AT" sz="800" b="1" i="0" u="none" strike="noStrike" baseline="0">
              <a:solidFill>
                <a:srgbClr val="000000"/>
              </a:solidFill>
              <a:latin typeface="Arial"/>
              <a:cs typeface="Arial"/>
            </a:endParaRPr>
          </a:p>
        </xdr:txBody>
      </xdr:sp>
      <xdr:sp macro="" textlink="$A$60">
        <xdr:nvSpPr>
          <xdr:cNvPr id="104" name="Oval 456">
            <a:extLst>
              <a:ext uri="{FF2B5EF4-FFF2-40B4-BE49-F238E27FC236}">
                <a16:creationId xmlns:a16="http://schemas.microsoft.com/office/drawing/2014/main" id="{00000000-0008-0000-0300-000068000000}"/>
              </a:ext>
            </a:extLst>
          </xdr:cNvPr>
          <xdr:cNvSpPr>
            <a:spLocks noChangeArrowheads="1" noTextEdit="1"/>
          </xdr:cNvSpPr>
        </xdr:nvSpPr>
        <xdr:spPr bwMode="auto">
          <a:xfrm>
            <a:off x="9010650" y="34766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9676E8F-49BF-42A1-91F2-C522C4D0801E}" type="TxLink">
              <a:rPr lang="de-AT" sz="800" b="1" i="0" u="none" strike="noStrike" baseline="0">
                <a:solidFill>
                  <a:srgbClr val="000000"/>
                </a:solidFill>
                <a:latin typeface="Arial"/>
                <a:cs typeface="Arial"/>
              </a:rPr>
              <a:pPr algn="ctr" rtl="0">
                <a:defRPr sz="1000"/>
              </a:pPr>
              <a:t>09</a:t>
            </a:fld>
            <a:endParaRPr lang="de-AT" sz="800" b="1" i="0" u="none" strike="noStrike" baseline="0">
              <a:solidFill>
                <a:srgbClr val="000000"/>
              </a:solidFill>
              <a:latin typeface="Arial"/>
              <a:cs typeface="Arial"/>
            </a:endParaRPr>
          </a:p>
        </xdr:txBody>
      </xdr:sp>
    </xdr:grpSp>
    <xdr:clientData/>
  </xdr:twoCellAnchor>
  <xdr:twoCellAnchor editAs="absolute">
    <xdr:from>
      <xdr:col>21</xdr:col>
      <xdr:colOff>47625</xdr:colOff>
      <xdr:row>0</xdr:row>
      <xdr:rowOff>161925</xdr:rowOff>
    </xdr:from>
    <xdr:to>
      <xdr:col>21</xdr:col>
      <xdr:colOff>895350</xdr:colOff>
      <xdr:row>2</xdr:row>
      <xdr:rowOff>0</xdr:rowOff>
    </xdr:to>
    <xdr:pic>
      <xdr:nvPicPr>
        <xdr:cNvPr id="105" name="Picture 742">
          <a:extLst>
            <a:ext uri="{FF2B5EF4-FFF2-40B4-BE49-F238E27FC236}">
              <a16:creationId xmlns:a16="http://schemas.microsoft.com/office/drawing/2014/main" id="{00000000-0008-0000-0300-000069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8983325" y="161925"/>
          <a:ext cx="847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790575</xdr:colOff>
      <xdr:row>8</xdr:row>
      <xdr:rowOff>133350</xdr:rowOff>
    </xdr:from>
    <xdr:to>
      <xdr:col>16</xdr:col>
      <xdr:colOff>693268</xdr:colOff>
      <xdr:row>32</xdr:row>
      <xdr:rowOff>45287</xdr:rowOff>
    </xdr:to>
    <xdr:grpSp>
      <xdr:nvGrpSpPr>
        <xdr:cNvPr id="106" name="Bild_EFI">
          <a:extLst>
            <a:ext uri="{FF2B5EF4-FFF2-40B4-BE49-F238E27FC236}">
              <a16:creationId xmlns:a16="http://schemas.microsoft.com/office/drawing/2014/main" id="{00000000-0008-0000-0300-00006A000000}"/>
            </a:ext>
          </a:extLst>
        </xdr:cNvPr>
        <xdr:cNvGrpSpPr/>
      </xdr:nvGrpSpPr>
      <xdr:grpSpPr>
        <a:xfrm>
          <a:off x="12744450" y="1533525"/>
          <a:ext cx="2645893" cy="3798137"/>
          <a:chOff x="12744450" y="1533525"/>
          <a:chExt cx="2645893" cy="3798137"/>
        </a:xfrm>
      </xdr:grpSpPr>
      <xdr:pic>
        <xdr:nvPicPr>
          <xdr:cNvPr id="107" name="B_EFI">
            <a:extLst>
              <a:ext uri="{FF2B5EF4-FFF2-40B4-BE49-F238E27FC236}">
                <a16:creationId xmlns:a16="http://schemas.microsoft.com/office/drawing/2014/main" id="{00000000-0008-0000-0300-00006B000000}"/>
              </a:ext>
            </a:extLst>
          </xdr:cNvPr>
          <xdr:cNvPicPr>
            <a:picLocks noChangeAspect="1"/>
          </xdr:cNvPicPr>
        </xdr:nvPicPr>
        <xdr:blipFill>
          <a:blip xmlns:r="http://schemas.openxmlformats.org/officeDocument/2006/relationships" r:embed="rId23"/>
          <a:stretch>
            <a:fillRect/>
          </a:stretch>
        </xdr:blipFill>
        <xdr:spPr>
          <a:xfrm>
            <a:off x="12744450" y="1533525"/>
            <a:ext cx="2645893" cy="3798137"/>
          </a:xfrm>
          <a:prstGeom prst="rect">
            <a:avLst/>
          </a:prstGeom>
        </xdr:spPr>
      </xdr:pic>
      <xdr:sp macro="" textlink="$M$94">
        <xdr:nvSpPr>
          <xdr:cNvPr id="108" name="Oval 469">
            <a:extLst>
              <a:ext uri="{FF2B5EF4-FFF2-40B4-BE49-F238E27FC236}">
                <a16:creationId xmlns:a16="http://schemas.microsoft.com/office/drawing/2014/main" id="{00000000-0008-0000-0300-00006C000000}"/>
              </a:ext>
            </a:extLst>
          </xdr:cNvPr>
          <xdr:cNvSpPr>
            <a:spLocks noChangeArrowheads="1" noTextEdit="1"/>
          </xdr:cNvSpPr>
        </xdr:nvSpPr>
        <xdr:spPr bwMode="auto">
          <a:xfrm>
            <a:off x="13411200" y="40100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7581009-F027-47B9-BBED-627F4B6ABD4B}" type="TxLink">
              <a:rPr lang="de-AT" sz="800" b="1" i="0" u="none" strike="noStrike" baseline="0">
                <a:solidFill>
                  <a:srgbClr val="000000"/>
                </a:solidFill>
                <a:latin typeface="Arial"/>
                <a:cs typeface="Arial"/>
              </a:rPr>
              <a:pPr algn="ctr" rtl="0">
                <a:defRPr sz="1000"/>
              </a:pPr>
              <a:t>D4</a:t>
            </a:fld>
            <a:endParaRPr lang="de-AT" sz="800" b="1" i="0" u="none" strike="noStrike" baseline="0">
              <a:solidFill>
                <a:srgbClr val="000000"/>
              </a:solidFill>
              <a:latin typeface="Arial"/>
              <a:cs typeface="Arial"/>
            </a:endParaRPr>
          </a:p>
        </xdr:txBody>
      </xdr:sp>
      <xdr:sp macro="" textlink="$AB$40">
        <xdr:nvSpPr>
          <xdr:cNvPr id="109" name="Text Box 751">
            <a:extLst>
              <a:ext uri="{FF2B5EF4-FFF2-40B4-BE49-F238E27FC236}">
                <a16:creationId xmlns:a16="http://schemas.microsoft.com/office/drawing/2014/main" id="{00000000-0008-0000-0300-00006D000000}"/>
              </a:ext>
            </a:extLst>
          </xdr:cNvPr>
          <xdr:cNvSpPr txBox="1">
            <a:spLocks noChangeArrowheads="1"/>
          </xdr:cNvSpPr>
        </xdr:nvSpPr>
        <xdr:spPr bwMode="auto">
          <a:xfrm>
            <a:off x="13935075" y="1552575"/>
            <a:ext cx="1085850" cy="3905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0" anchor="t" upright="1"/>
          <a:lstStyle/>
          <a:p>
            <a:pPr algn="ctr" rtl="0">
              <a:defRPr sz="1000"/>
            </a:pPr>
            <a:fld id="{E0294ED0-0968-49F6-85B3-560B7E4BBC36}" type="TxLink">
              <a:rPr lang="de-DE" sz="1000" b="1" i="0" u="none" strike="noStrike" baseline="0">
                <a:solidFill>
                  <a:srgbClr val="000000"/>
                </a:solidFill>
                <a:latin typeface="Arial"/>
                <a:cs typeface="Arial"/>
              </a:rPr>
              <a:pPr algn="ctr" rtl="0">
                <a:defRPr sz="1000"/>
              </a:pPr>
              <a:t>Elektrofilter</a:t>
            </a:fld>
            <a:endParaRPr lang="de-DE" sz="1000" b="1" i="0" u="none" strike="noStrike" baseline="0">
              <a:solidFill>
                <a:srgbClr val="000000"/>
              </a:solidFill>
              <a:latin typeface="Arial"/>
              <a:cs typeface="Arial"/>
            </a:endParaRPr>
          </a:p>
        </xdr:txBody>
      </xdr:sp>
    </xdr:grpSp>
    <xdr:clientData/>
  </xdr:twoCellAnchor>
  <xdr:twoCellAnchor>
    <xdr:from>
      <xdr:col>17</xdr:col>
      <xdr:colOff>471488</xdr:colOff>
      <xdr:row>18</xdr:row>
      <xdr:rowOff>114300</xdr:rowOff>
    </xdr:from>
    <xdr:to>
      <xdr:col>19</xdr:col>
      <xdr:colOff>723900</xdr:colOff>
      <xdr:row>22</xdr:row>
      <xdr:rowOff>100639</xdr:rowOff>
    </xdr:to>
    <xdr:grpSp>
      <xdr:nvGrpSpPr>
        <xdr:cNvPr id="110" name="Bild_NEF" hidden="1">
          <a:extLst>
            <a:ext uri="{FF2B5EF4-FFF2-40B4-BE49-F238E27FC236}">
              <a16:creationId xmlns:a16="http://schemas.microsoft.com/office/drawing/2014/main" id="{00000000-0008-0000-0300-00006E000000}"/>
            </a:ext>
          </a:extLst>
        </xdr:cNvPr>
        <xdr:cNvGrpSpPr/>
      </xdr:nvGrpSpPr>
      <xdr:grpSpPr>
        <a:xfrm>
          <a:off x="16082963" y="3133725"/>
          <a:ext cx="1747837" cy="634039"/>
          <a:chOff x="16082963" y="3133725"/>
          <a:chExt cx="1747837" cy="634039"/>
        </a:xfrm>
      </xdr:grpSpPr>
      <xdr:pic>
        <xdr:nvPicPr>
          <xdr:cNvPr id="111" name="B_NEF" hidden="1">
            <a:extLst>
              <a:ext uri="{FF2B5EF4-FFF2-40B4-BE49-F238E27FC236}">
                <a16:creationId xmlns:a16="http://schemas.microsoft.com/office/drawing/2014/main" id="{00000000-0008-0000-0300-00006F000000}"/>
              </a:ext>
            </a:extLst>
          </xdr:cNvPr>
          <xdr:cNvPicPr>
            <a:picLocks noChangeAspect="1"/>
          </xdr:cNvPicPr>
        </xdr:nvPicPr>
        <xdr:blipFill>
          <a:blip xmlns:r="http://schemas.openxmlformats.org/officeDocument/2006/relationships" r:embed="rId24"/>
          <a:stretch>
            <a:fillRect/>
          </a:stretch>
        </xdr:blipFill>
        <xdr:spPr>
          <a:xfrm>
            <a:off x="16082963" y="3133725"/>
            <a:ext cx="602222" cy="634039"/>
          </a:xfrm>
          <a:prstGeom prst="rect">
            <a:avLst/>
          </a:prstGeom>
        </xdr:spPr>
      </xdr:pic>
      <xdr:sp macro="" textlink="$X$28">
        <xdr:nvSpPr>
          <xdr:cNvPr id="112" name="Text Box 755" hidden="1">
            <a:extLst>
              <a:ext uri="{FF2B5EF4-FFF2-40B4-BE49-F238E27FC236}">
                <a16:creationId xmlns:a16="http://schemas.microsoft.com/office/drawing/2014/main" id="{00000000-0008-0000-0300-000070000000}"/>
              </a:ext>
            </a:extLst>
          </xdr:cNvPr>
          <xdr:cNvSpPr txBox="1">
            <a:spLocks noChangeArrowheads="1" noTextEdit="1"/>
          </xdr:cNvSpPr>
        </xdr:nvSpPr>
        <xdr:spPr bwMode="auto">
          <a:xfrm>
            <a:off x="16640175" y="3324225"/>
            <a:ext cx="1190625"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l" rtl="0">
              <a:defRPr sz="1000"/>
            </a:pPr>
            <a:fld id="{44FD6921-2911-4895-805B-72AACFBD052D}" type="TxLink">
              <a:rPr lang="de-AT" sz="1000" b="1" i="0" u="none" strike="noStrike" baseline="0">
                <a:solidFill>
                  <a:srgbClr val="000000"/>
                </a:solidFill>
                <a:latin typeface="Arial"/>
                <a:cs typeface="Arial"/>
              </a:rPr>
              <a:pPr algn="l" rtl="0">
                <a:defRPr sz="1000"/>
              </a:pPr>
              <a:t>Nasselektrofilter</a:t>
            </a:fld>
            <a:endParaRPr lang="de-AT" sz="1000" b="1" i="0" u="none" strike="noStrike" baseline="0">
              <a:solidFill>
                <a:srgbClr val="000000"/>
              </a:solidFill>
              <a:latin typeface="Arial"/>
              <a:cs typeface="Arial"/>
            </a:endParaRPr>
          </a:p>
        </xdr:txBody>
      </xdr:sp>
    </xdr:grpSp>
    <xdr:clientData/>
  </xdr:twoCellAnchor>
  <xdr:twoCellAnchor>
    <xdr:from>
      <xdr:col>10</xdr:col>
      <xdr:colOff>609600</xdr:colOff>
      <xdr:row>13</xdr:row>
      <xdr:rowOff>0</xdr:rowOff>
    </xdr:from>
    <xdr:to>
      <xdr:col>11</xdr:col>
      <xdr:colOff>304853</xdr:colOff>
      <xdr:row>23</xdr:row>
      <xdr:rowOff>104775</xdr:rowOff>
    </xdr:to>
    <xdr:grpSp>
      <xdr:nvGrpSpPr>
        <xdr:cNvPr id="113" name="Bild_ECO1D" hidden="1">
          <a:extLst>
            <a:ext uri="{FF2B5EF4-FFF2-40B4-BE49-F238E27FC236}">
              <a16:creationId xmlns:a16="http://schemas.microsoft.com/office/drawing/2014/main" id="{00000000-0008-0000-0300-000071000000}"/>
            </a:ext>
          </a:extLst>
        </xdr:cNvPr>
        <xdr:cNvGrpSpPr/>
      </xdr:nvGrpSpPr>
      <xdr:grpSpPr>
        <a:xfrm>
          <a:off x="9820275" y="2209800"/>
          <a:ext cx="609653" cy="1724025"/>
          <a:chOff x="9820275" y="2209800"/>
          <a:chExt cx="609653" cy="1724025"/>
        </a:xfrm>
      </xdr:grpSpPr>
      <xdr:pic>
        <xdr:nvPicPr>
          <xdr:cNvPr id="114" name="B_ECO1D" hidden="1">
            <a:extLst>
              <a:ext uri="{FF2B5EF4-FFF2-40B4-BE49-F238E27FC236}">
                <a16:creationId xmlns:a16="http://schemas.microsoft.com/office/drawing/2014/main" id="{00000000-0008-0000-0300-000072000000}"/>
              </a:ext>
            </a:extLst>
          </xdr:cNvPr>
          <xdr:cNvPicPr>
            <a:picLocks noChangeAspect="1"/>
          </xdr:cNvPicPr>
        </xdr:nvPicPr>
        <xdr:blipFill>
          <a:blip xmlns:r="http://schemas.openxmlformats.org/officeDocument/2006/relationships" r:embed="rId25"/>
          <a:stretch>
            <a:fillRect/>
          </a:stretch>
        </xdr:blipFill>
        <xdr:spPr>
          <a:xfrm>
            <a:off x="9820275" y="2209800"/>
            <a:ext cx="609653" cy="1646063"/>
          </a:xfrm>
          <a:prstGeom prst="rect">
            <a:avLst/>
          </a:prstGeom>
        </xdr:spPr>
      </xdr:pic>
      <xdr:sp macro="" textlink="$R$67">
        <xdr:nvSpPr>
          <xdr:cNvPr id="115" name="Oval 773" hidden="1">
            <a:extLst>
              <a:ext uri="{FF2B5EF4-FFF2-40B4-BE49-F238E27FC236}">
                <a16:creationId xmlns:a16="http://schemas.microsoft.com/office/drawing/2014/main" id="{00000000-0008-0000-0300-000073000000}"/>
              </a:ext>
            </a:extLst>
          </xdr:cNvPr>
          <xdr:cNvSpPr>
            <a:spLocks noChangeArrowheads="1" noTextEdit="1"/>
          </xdr:cNvSpPr>
        </xdr:nvSpPr>
        <xdr:spPr bwMode="auto">
          <a:xfrm>
            <a:off x="9991725" y="28098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DE4837E-5F95-456E-8D4D-BB4BAB49BED4}" type="TxLink">
              <a:rPr lang="de-AT" sz="800" b="1" i="0" u="none" strike="noStrike" baseline="0">
                <a:solidFill>
                  <a:srgbClr val="000000"/>
                </a:solidFill>
                <a:latin typeface="Arial"/>
                <a:cs typeface="Arial"/>
              </a:rPr>
              <a:pPr algn="ctr" rtl="0">
                <a:defRPr sz="1000"/>
              </a:pPr>
              <a:t>H</a:t>
            </a:fld>
            <a:endParaRPr lang="de-AT" sz="800" b="1" i="0" u="none" strike="noStrike" baseline="0">
              <a:solidFill>
                <a:srgbClr val="000000"/>
              </a:solidFill>
              <a:latin typeface="Arial"/>
              <a:cs typeface="Arial"/>
            </a:endParaRPr>
          </a:p>
        </xdr:txBody>
      </xdr:sp>
      <xdr:sp macro="" textlink="$A$59">
        <xdr:nvSpPr>
          <xdr:cNvPr id="116" name="Oval 774" hidden="1">
            <a:extLst>
              <a:ext uri="{FF2B5EF4-FFF2-40B4-BE49-F238E27FC236}">
                <a16:creationId xmlns:a16="http://schemas.microsoft.com/office/drawing/2014/main" id="{00000000-0008-0000-0300-000074000000}"/>
              </a:ext>
            </a:extLst>
          </xdr:cNvPr>
          <xdr:cNvSpPr>
            <a:spLocks noChangeArrowheads="1" noTextEdit="1"/>
          </xdr:cNvSpPr>
        </xdr:nvSpPr>
        <xdr:spPr bwMode="auto">
          <a:xfrm>
            <a:off x="9991725" y="36671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D3EC4A15-B9A0-4E4E-A8FA-B0CB4FF3BB1E}" type="TxLink">
              <a:rPr lang="de-AT" sz="800" b="1" i="0" u="none" strike="noStrike" baseline="0">
                <a:solidFill>
                  <a:srgbClr val="000000"/>
                </a:solidFill>
                <a:latin typeface="Arial"/>
                <a:cs typeface="Arial"/>
              </a:rPr>
              <a:pPr algn="ctr" rtl="0">
                <a:defRPr sz="1000"/>
              </a:pPr>
              <a:t>08</a:t>
            </a:fld>
            <a:endParaRPr lang="de-AT" sz="800" b="1" i="0" u="none" strike="noStrike" baseline="0">
              <a:solidFill>
                <a:srgbClr val="000000"/>
              </a:solidFill>
              <a:latin typeface="Arial"/>
              <a:cs typeface="Arial"/>
            </a:endParaRPr>
          </a:p>
        </xdr:txBody>
      </xdr:sp>
    </xdr:grpSp>
    <xdr:clientData/>
  </xdr:twoCellAnchor>
  <xdr:twoCellAnchor>
    <xdr:from>
      <xdr:col>10</xdr:col>
      <xdr:colOff>619125</xdr:colOff>
      <xdr:row>13</xdr:row>
      <xdr:rowOff>9525</xdr:rowOff>
    </xdr:from>
    <xdr:to>
      <xdr:col>11</xdr:col>
      <xdr:colOff>314378</xdr:colOff>
      <xdr:row>24</xdr:row>
      <xdr:rowOff>28575</xdr:rowOff>
    </xdr:to>
    <xdr:grpSp>
      <xdr:nvGrpSpPr>
        <xdr:cNvPr id="117" name="Bild_ECO12D" hidden="1">
          <a:extLst>
            <a:ext uri="{FF2B5EF4-FFF2-40B4-BE49-F238E27FC236}">
              <a16:creationId xmlns:a16="http://schemas.microsoft.com/office/drawing/2014/main" id="{00000000-0008-0000-0300-000075000000}"/>
            </a:ext>
          </a:extLst>
        </xdr:cNvPr>
        <xdr:cNvGrpSpPr/>
      </xdr:nvGrpSpPr>
      <xdr:grpSpPr>
        <a:xfrm>
          <a:off x="9829800" y="2219325"/>
          <a:ext cx="609653" cy="1800225"/>
          <a:chOff x="9829800" y="2219325"/>
          <a:chExt cx="609653" cy="1800225"/>
        </a:xfrm>
      </xdr:grpSpPr>
      <xdr:pic>
        <xdr:nvPicPr>
          <xdr:cNvPr id="118" name="B_ECO12D" hidden="1">
            <a:extLst>
              <a:ext uri="{FF2B5EF4-FFF2-40B4-BE49-F238E27FC236}">
                <a16:creationId xmlns:a16="http://schemas.microsoft.com/office/drawing/2014/main" id="{00000000-0008-0000-0300-000076000000}"/>
              </a:ext>
            </a:extLst>
          </xdr:cNvPr>
          <xdr:cNvPicPr>
            <a:picLocks noChangeAspect="1"/>
          </xdr:cNvPicPr>
        </xdr:nvPicPr>
        <xdr:blipFill>
          <a:blip xmlns:r="http://schemas.openxmlformats.org/officeDocument/2006/relationships" r:embed="rId26"/>
          <a:stretch>
            <a:fillRect/>
          </a:stretch>
        </xdr:blipFill>
        <xdr:spPr>
          <a:xfrm>
            <a:off x="9829800" y="2219325"/>
            <a:ext cx="609653" cy="1609483"/>
          </a:xfrm>
          <a:prstGeom prst="rect">
            <a:avLst/>
          </a:prstGeom>
        </xdr:spPr>
      </xdr:pic>
      <xdr:sp macro="" textlink="$A$60">
        <xdr:nvSpPr>
          <xdr:cNvPr id="119" name="Oval 660" hidden="1">
            <a:extLst>
              <a:ext uri="{FF2B5EF4-FFF2-40B4-BE49-F238E27FC236}">
                <a16:creationId xmlns:a16="http://schemas.microsoft.com/office/drawing/2014/main" id="{00000000-0008-0000-0300-000077000000}"/>
              </a:ext>
            </a:extLst>
          </xdr:cNvPr>
          <xdr:cNvSpPr>
            <a:spLocks noChangeArrowheads="1" noTextEdit="1"/>
          </xdr:cNvSpPr>
        </xdr:nvSpPr>
        <xdr:spPr bwMode="auto">
          <a:xfrm>
            <a:off x="10001250" y="37528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8F77AEAB-81D3-4382-ADFB-0308DA54A5D7}" type="TxLink">
              <a:rPr lang="de-AT" sz="800" b="1" i="0" u="none" strike="noStrike" baseline="0">
                <a:solidFill>
                  <a:srgbClr val="000000"/>
                </a:solidFill>
                <a:latin typeface="Arial"/>
                <a:cs typeface="Arial"/>
              </a:rPr>
              <a:pPr algn="ctr" rtl="0">
                <a:defRPr sz="1000"/>
              </a:pPr>
              <a:t>09</a:t>
            </a:fld>
            <a:endParaRPr lang="de-AT" sz="800" b="1" i="0" u="none" strike="noStrike" baseline="0">
              <a:solidFill>
                <a:srgbClr val="000000"/>
              </a:solidFill>
              <a:latin typeface="Arial"/>
              <a:cs typeface="Arial"/>
            </a:endParaRPr>
          </a:p>
        </xdr:txBody>
      </xdr:sp>
      <xdr:sp macro="" textlink="$R$67">
        <xdr:nvSpPr>
          <xdr:cNvPr id="120" name="Oval 671" hidden="1">
            <a:extLst>
              <a:ext uri="{FF2B5EF4-FFF2-40B4-BE49-F238E27FC236}">
                <a16:creationId xmlns:a16="http://schemas.microsoft.com/office/drawing/2014/main" id="{00000000-0008-0000-0300-000078000000}"/>
              </a:ext>
            </a:extLst>
          </xdr:cNvPr>
          <xdr:cNvSpPr>
            <a:spLocks noChangeArrowheads="1" noTextEdit="1"/>
          </xdr:cNvSpPr>
        </xdr:nvSpPr>
        <xdr:spPr bwMode="auto">
          <a:xfrm>
            <a:off x="10001250" y="23812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652F1C7-FDB4-441E-AADE-96AAA1375168}" type="TxLink">
              <a:rPr lang="de-AT" sz="800" b="1" i="0" u="none" strike="noStrike" baseline="0">
                <a:solidFill>
                  <a:srgbClr val="000000"/>
                </a:solidFill>
                <a:latin typeface="Arial"/>
                <a:cs typeface="Arial"/>
              </a:rPr>
              <a:pPr algn="ctr" rtl="0">
                <a:defRPr sz="1000"/>
              </a:pPr>
              <a:t>H</a:t>
            </a:fld>
            <a:endParaRPr lang="de-AT" sz="800" b="1" i="0" u="none" strike="noStrike" baseline="0">
              <a:solidFill>
                <a:srgbClr val="000000"/>
              </a:solidFill>
              <a:latin typeface="Arial"/>
              <a:cs typeface="Arial"/>
            </a:endParaRPr>
          </a:p>
        </xdr:txBody>
      </xdr:sp>
      <xdr:sp macro="" textlink="$A$59">
        <xdr:nvSpPr>
          <xdr:cNvPr id="121" name="Oval 672" hidden="1">
            <a:extLst>
              <a:ext uri="{FF2B5EF4-FFF2-40B4-BE49-F238E27FC236}">
                <a16:creationId xmlns:a16="http://schemas.microsoft.com/office/drawing/2014/main" id="{00000000-0008-0000-0300-000079000000}"/>
              </a:ext>
            </a:extLst>
          </xdr:cNvPr>
          <xdr:cNvSpPr>
            <a:spLocks noChangeArrowheads="1" noTextEdit="1"/>
          </xdr:cNvSpPr>
        </xdr:nvSpPr>
        <xdr:spPr bwMode="auto">
          <a:xfrm>
            <a:off x="10001250" y="28384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19415E1-96F5-4C49-8DE0-D3D7DDD54EBB}" type="TxLink">
              <a:rPr lang="de-AT" sz="800" b="1" i="0" u="none" strike="noStrike" baseline="0">
                <a:solidFill>
                  <a:srgbClr val="000000"/>
                </a:solidFill>
                <a:latin typeface="Arial"/>
                <a:cs typeface="Arial"/>
              </a:rPr>
              <a:pPr algn="ctr" rtl="0">
                <a:defRPr sz="1000"/>
              </a:pPr>
              <a:t>08</a:t>
            </a:fld>
            <a:endParaRPr lang="de-AT" sz="800" b="1" i="0" u="none" strike="noStrike" baseline="0">
              <a:solidFill>
                <a:srgbClr val="000000"/>
              </a:solidFill>
              <a:latin typeface="Arial"/>
              <a:cs typeface="Arial"/>
            </a:endParaRPr>
          </a:p>
        </xdr:txBody>
      </xdr:sp>
      <xdr:sp macro="" textlink="$R$68">
        <xdr:nvSpPr>
          <xdr:cNvPr id="122" name="Oval 658" hidden="1">
            <a:extLst>
              <a:ext uri="{FF2B5EF4-FFF2-40B4-BE49-F238E27FC236}">
                <a16:creationId xmlns:a16="http://schemas.microsoft.com/office/drawing/2014/main" id="{00000000-0008-0000-0300-00007A000000}"/>
              </a:ext>
            </a:extLst>
          </xdr:cNvPr>
          <xdr:cNvSpPr>
            <a:spLocks noChangeArrowheads="1" noTextEdit="1"/>
          </xdr:cNvSpPr>
        </xdr:nvSpPr>
        <xdr:spPr bwMode="auto">
          <a:xfrm>
            <a:off x="9991725" y="32956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1EAD81A2-3370-4B7B-BD7D-80D4A7282427}" type="TxLink">
              <a:rPr lang="de-AT" sz="800" b="1" i="0" u="none" strike="noStrike" baseline="0">
                <a:solidFill>
                  <a:srgbClr val="000000"/>
                </a:solidFill>
                <a:latin typeface="Arial"/>
                <a:cs typeface="Arial"/>
              </a:rPr>
              <a:pPr algn="ctr" rtl="0">
                <a:defRPr sz="1000"/>
              </a:pPr>
              <a:t>I</a:t>
            </a:fld>
            <a:endParaRPr lang="de-AT" sz="800" b="1" i="0" u="none" strike="noStrike" baseline="0">
              <a:solidFill>
                <a:srgbClr val="000000"/>
              </a:solidFill>
              <a:latin typeface="Arial"/>
              <a:cs typeface="Arial"/>
            </a:endParaRPr>
          </a:p>
        </xdr:txBody>
      </xdr:sp>
    </xdr:grpSp>
    <xdr:clientData/>
  </xdr:twoCellAnchor>
  <xdr:twoCellAnchor editAs="absolute">
    <xdr:from>
      <xdr:col>8</xdr:col>
      <xdr:colOff>428625</xdr:colOff>
      <xdr:row>0</xdr:row>
      <xdr:rowOff>19050</xdr:rowOff>
    </xdr:from>
    <xdr:to>
      <xdr:col>10</xdr:col>
      <xdr:colOff>428625</xdr:colOff>
      <xdr:row>3</xdr:row>
      <xdr:rowOff>66675</xdr:rowOff>
    </xdr:to>
    <xdr:grpSp>
      <xdr:nvGrpSpPr>
        <xdr:cNvPr id="123" name="Bild_BL">
          <a:extLst>
            <a:ext uri="{FF2B5EF4-FFF2-40B4-BE49-F238E27FC236}">
              <a16:creationId xmlns:a16="http://schemas.microsoft.com/office/drawing/2014/main" id="{00000000-0008-0000-0300-00007B000000}"/>
            </a:ext>
          </a:extLst>
        </xdr:cNvPr>
        <xdr:cNvGrpSpPr>
          <a:grpSpLocks/>
        </xdr:cNvGrpSpPr>
      </xdr:nvGrpSpPr>
      <xdr:grpSpPr bwMode="auto">
        <a:xfrm>
          <a:off x="7810500" y="19050"/>
          <a:ext cx="1828800" cy="619125"/>
          <a:chOff x="820" y="2"/>
          <a:chExt cx="192" cy="64"/>
        </a:xfrm>
      </xdr:grpSpPr>
      <xdr:sp macro="" textlink="$S$94">
        <xdr:nvSpPr>
          <xdr:cNvPr id="124" name="AutoShape 818">
            <a:extLst>
              <a:ext uri="{FF2B5EF4-FFF2-40B4-BE49-F238E27FC236}">
                <a16:creationId xmlns:a16="http://schemas.microsoft.com/office/drawing/2014/main" id="{00000000-0008-0000-0300-00007C000000}"/>
              </a:ext>
            </a:extLst>
          </xdr:cNvPr>
          <xdr:cNvSpPr>
            <a:spLocks noChangeArrowheads="1" noTextEdit="1"/>
          </xdr:cNvSpPr>
        </xdr:nvSpPr>
        <xdr:spPr bwMode="auto">
          <a:xfrm>
            <a:off x="820" y="2"/>
            <a:ext cx="192" cy="64"/>
          </a:xfrm>
          <a:prstGeom prst="upArrow">
            <a:avLst>
              <a:gd name="adj1" fmla="val 73667"/>
              <a:gd name="adj2" fmla="val 47458"/>
            </a:avLst>
          </a:prstGeom>
          <a:solidFill>
            <a:srgbClr xmlns:mc="http://schemas.openxmlformats.org/markup-compatibility/2006" xmlns:a14="http://schemas.microsoft.com/office/drawing/2010/main" val="CCFFFF" mc:Ignorable="a14" a14:legacySpreadsheetColorIndex="4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b" upright="1"/>
          <a:lstStyle/>
          <a:p>
            <a:pPr algn="ctr" rtl="0">
              <a:defRPr sz="1000"/>
            </a:pPr>
            <a:fld id="{7A121889-B5FA-4595-9027-C053781AB24A}" type="TxLink">
              <a:rPr lang="de-AT" sz="800" b="1" i="0" u="none" strike="noStrike" baseline="0">
                <a:solidFill>
                  <a:srgbClr val="000000"/>
                </a:solidFill>
                <a:latin typeface="Arial"/>
                <a:cs typeface="Arial"/>
              </a:rPr>
              <a:pPr algn="ctr" rtl="0">
                <a:defRPr sz="1000"/>
              </a:pPr>
              <a:t>Wärmeabfuhr Belüftung</a:t>
            </a:fld>
            <a:endParaRPr lang="de-AT" sz="800" b="1" i="0" u="none" strike="noStrike" baseline="0">
              <a:solidFill>
                <a:srgbClr val="000000"/>
              </a:solidFill>
              <a:latin typeface="Arial"/>
              <a:cs typeface="Arial"/>
            </a:endParaRPr>
          </a:p>
        </xdr:txBody>
      </xdr:sp>
      <xdr:sp macro="" textlink="$R$94">
        <xdr:nvSpPr>
          <xdr:cNvPr id="125" name="Oval 810">
            <a:extLst>
              <a:ext uri="{FF2B5EF4-FFF2-40B4-BE49-F238E27FC236}">
                <a16:creationId xmlns:a16="http://schemas.microsoft.com/office/drawing/2014/main" id="{00000000-0008-0000-0300-00007D000000}"/>
              </a:ext>
            </a:extLst>
          </xdr:cNvPr>
          <xdr:cNvSpPr>
            <a:spLocks noChangeArrowheads="1" noTextEdit="1"/>
          </xdr:cNvSpPr>
        </xdr:nvSpPr>
        <xdr:spPr bwMode="auto">
          <a:xfrm>
            <a:off x="903" y="7"/>
            <a:ext cx="26" cy="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419C194-FEB5-4689-BA5F-3DBB4AAD252E}" type="TxLink">
              <a:rPr lang="de-AT" sz="1000" b="1" i="0" u="none" strike="noStrike" baseline="0">
                <a:solidFill>
                  <a:srgbClr val="000000"/>
                </a:solidFill>
                <a:latin typeface="Arial"/>
                <a:cs typeface="Arial"/>
              </a:rPr>
              <a:pPr algn="ctr" rtl="0">
                <a:defRPr sz="1000"/>
              </a:pPr>
              <a:t>F</a:t>
            </a:fld>
            <a:endParaRPr lang="de-AT" sz="1000" b="1" i="0" u="none" strike="noStrike" baseline="0">
              <a:solidFill>
                <a:srgbClr val="000000"/>
              </a:solidFill>
              <a:latin typeface="Arial"/>
              <a:cs typeface="Arial"/>
            </a:endParaRPr>
          </a:p>
        </xdr:txBody>
      </xdr:sp>
    </xdr:grpSp>
    <xdr:clientData/>
  </xdr:twoCellAnchor>
  <xdr:twoCellAnchor>
    <xdr:from>
      <xdr:col>11</xdr:col>
      <xdr:colOff>200025</xdr:colOff>
      <xdr:row>9</xdr:row>
      <xdr:rowOff>123824</xdr:rowOff>
    </xdr:from>
    <xdr:to>
      <xdr:col>12</xdr:col>
      <xdr:colOff>47691</xdr:colOff>
      <xdr:row>27</xdr:row>
      <xdr:rowOff>98928</xdr:rowOff>
    </xdr:to>
    <xdr:grpSp>
      <xdr:nvGrpSpPr>
        <xdr:cNvPr id="126" name="Bild_ECO3">
          <a:extLst>
            <a:ext uri="{FF2B5EF4-FFF2-40B4-BE49-F238E27FC236}">
              <a16:creationId xmlns:a16="http://schemas.microsoft.com/office/drawing/2014/main" id="{00000000-0008-0000-0300-00007E000000}"/>
            </a:ext>
          </a:extLst>
        </xdr:cNvPr>
        <xdr:cNvGrpSpPr/>
      </xdr:nvGrpSpPr>
      <xdr:grpSpPr>
        <a:xfrm>
          <a:off x="10325100" y="1685924"/>
          <a:ext cx="762066" cy="2889754"/>
          <a:chOff x="10325100" y="1685924"/>
          <a:chExt cx="762066" cy="2889754"/>
        </a:xfrm>
      </xdr:grpSpPr>
      <xdr:pic>
        <xdr:nvPicPr>
          <xdr:cNvPr id="127" name="B_ECO3">
            <a:extLst>
              <a:ext uri="{FF2B5EF4-FFF2-40B4-BE49-F238E27FC236}">
                <a16:creationId xmlns:a16="http://schemas.microsoft.com/office/drawing/2014/main" id="{00000000-0008-0000-0300-00007F000000}"/>
              </a:ext>
            </a:extLst>
          </xdr:cNvPr>
          <xdr:cNvPicPr>
            <a:picLocks noChangeAspect="1"/>
          </xdr:cNvPicPr>
        </xdr:nvPicPr>
        <xdr:blipFill>
          <a:blip xmlns:r="http://schemas.openxmlformats.org/officeDocument/2006/relationships" r:embed="rId27"/>
          <a:stretch>
            <a:fillRect/>
          </a:stretch>
        </xdr:blipFill>
        <xdr:spPr>
          <a:xfrm>
            <a:off x="10325100" y="1685924"/>
            <a:ext cx="762066" cy="2889754"/>
          </a:xfrm>
          <a:prstGeom prst="rect">
            <a:avLst/>
          </a:prstGeom>
        </xdr:spPr>
      </xdr:pic>
      <xdr:sp macro="" textlink="$R$70">
        <xdr:nvSpPr>
          <xdr:cNvPr id="128" name="Oval 1052">
            <a:extLst>
              <a:ext uri="{FF2B5EF4-FFF2-40B4-BE49-F238E27FC236}">
                <a16:creationId xmlns:a16="http://schemas.microsoft.com/office/drawing/2014/main" id="{00000000-0008-0000-0300-000080000000}"/>
              </a:ext>
            </a:extLst>
          </xdr:cNvPr>
          <xdr:cNvSpPr>
            <a:spLocks noChangeArrowheads="1"/>
          </xdr:cNvSpPr>
        </xdr:nvSpPr>
        <xdr:spPr bwMode="auto">
          <a:xfrm>
            <a:off x="10507502" y="2597728"/>
            <a:ext cx="266400" cy="2664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7A2BDE74-AAD2-4C13-8073-12DE47FFE2BE}" type="TxLink">
              <a:rPr lang="de-DE" sz="800" b="1" i="0" u="none" strike="noStrike" baseline="0">
                <a:solidFill>
                  <a:srgbClr val="000000"/>
                </a:solidFill>
                <a:latin typeface="Arial"/>
                <a:cs typeface="Arial"/>
              </a:rPr>
              <a:pPr algn="ctr" rtl="0">
                <a:defRPr sz="1000"/>
              </a:pPr>
              <a:t>K</a:t>
            </a:fld>
            <a:endParaRPr lang="de-DE" sz="800" b="1" i="0" u="none" strike="noStrike" baseline="0">
              <a:solidFill>
                <a:srgbClr val="000000"/>
              </a:solidFill>
              <a:latin typeface="Arial"/>
              <a:cs typeface="Arial"/>
            </a:endParaRPr>
          </a:p>
        </xdr:txBody>
      </xdr:sp>
      <xdr:sp macro="" textlink="$A$61">
        <xdr:nvSpPr>
          <xdr:cNvPr id="129" name="Oval 1054">
            <a:extLst>
              <a:ext uri="{FF2B5EF4-FFF2-40B4-BE49-F238E27FC236}">
                <a16:creationId xmlns:a16="http://schemas.microsoft.com/office/drawing/2014/main" id="{00000000-0008-0000-0300-000081000000}"/>
              </a:ext>
            </a:extLst>
          </xdr:cNvPr>
          <xdr:cNvSpPr>
            <a:spLocks noChangeArrowheads="1"/>
          </xdr:cNvSpPr>
        </xdr:nvSpPr>
        <xdr:spPr bwMode="auto">
          <a:xfrm>
            <a:off x="10502741" y="1707755"/>
            <a:ext cx="266400" cy="2664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C7680FA-734D-480A-BCDB-2436C35B4E8E}" type="TxLink">
              <a:rPr lang="de-DE" sz="800" b="1" i="0" u="none" strike="noStrike" baseline="0">
                <a:solidFill>
                  <a:srgbClr val="000000"/>
                </a:solidFill>
                <a:latin typeface="Arial"/>
                <a:cs typeface="Arial"/>
              </a:rPr>
              <a:pPr algn="ctr" rtl="0">
                <a:defRPr sz="1000"/>
              </a:pPr>
              <a:t>10</a:t>
            </a:fld>
            <a:endParaRPr lang="de-DE" sz="800" b="1" i="0" u="none" strike="noStrike" baseline="0">
              <a:solidFill>
                <a:srgbClr val="000000"/>
              </a:solidFill>
              <a:latin typeface="Arial"/>
              <a:cs typeface="Arial"/>
            </a:endParaRPr>
          </a:p>
        </xdr:txBody>
      </xdr:sp>
    </xdr:grpSp>
    <xdr:clientData/>
  </xdr:twoCellAnchor>
  <xdr:twoCellAnchor editAs="absolute">
    <xdr:from>
      <xdr:col>9</xdr:col>
      <xdr:colOff>561975</xdr:colOff>
      <xdr:row>24</xdr:row>
      <xdr:rowOff>133350</xdr:rowOff>
    </xdr:from>
    <xdr:to>
      <xdr:col>10</xdr:col>
      <xdr:colOff>781050</xdr:colOff>
      <xdr:row>30</xdr:row>
      <xdr:rowOff>0</xdr:rowOff>
    </xdr:to>
    <xdr:sp macro="" textlink="">
      <xdr:nvSpPr>
        <xdr:cNvPr id="130" name="Bild_KAA1" hidden="1">
          <a:extLst>
            <a:ext uri="{FF2B5EF4-FFF2-40B4-BE49-F238E27FC236}">
              <a16:creationId xmlns:a16="http://schemas.microsoft.com/office/drawing/2014/main" id="{00000000-0008-0000-0300-000082000000}"/>
            </a:ext>
          </a:extLst>
        </xdr:cNvPr>
        <xdr:cNvSpPr>
          <a:spLocks noChangeArrowheads="1"/>
        </xdr:cNvSpPr>
      </xdr:nvSpPr>
      <xdr:spPr bwMode="auto">
        <a:xfrm>
          <a:off x="8858250" y="4124325"/>
          <a:ext cx="1133475" cy="8382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9</xdr:col>
      <xdr:colOff>561975</xdr:colOff>
      <xdr:row>24</xdr:row>
      <xdr:rowOff>133350</xdr:rowOff>
    </xdr:from>
    <xdr:to>
      <xdr:col>11</xdr:col>
      <xdr:colOff>790575</xdr:colOff>
      <xdr:row>30</xdr:row>
      <xdr:rowOff>0</xdr:rowOff>
    </xdr:to>
    <xdr:sp macro="" textlink="">
      <xdr:nvSpPr>
        <xdr:cNvPr id="131" name="Bild_KAA2" hidden="1">
          <a:extLst>
            <a:ext uri="{FF2B5EF4-FFF2-40B4-BE49-F238E27FC236}">
              <a16:creationId xmlns:a16="http://schemas.microsoft.com/office/drawing/2014/main" id="{00000000-0008-0000-0300-000083000000}"/>
            </a:ext>
          </a:extLst>
        </xdr:cNvPr>
        <xdr:cNvSpPr>
          <a:spLocks noChangeArrowheads="1"/>
        </xdr:cNvSpPr>
      </xdr:nvSpPr>
      <xdr:spPr bwMode="auto">
        <a:xfrm>
          <a:off x="8858250" y="4124325"/>
          <a:ext cx="2057400" cy="8382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533400</xdr:colOff>
      <xdr:row>19</xdr:row>
      <xdr:rowOff>9525</xdr:rowOff>
    </xdr:from>
    <xdr:to>
      <xdr:col>12</xdr:col>
      <xdr:colOff>161925</xdr:colOff>
      <xdr:row>40</xdr:row>
      <xdr:rowOff>100864</xdr:rowOff>
    </xdr:to>
    <xdr:grpSp>
      <xdr:nvGrpSpPr>
        <xdr:cNvPr id="132" name="Bild_ELUD1" hidden="1">
          <a:extLst>
            <a:ext uri="{FF2B5EF4-FFF2-40B4-BE49-F238E27FC236}">
              <a16:creationId xmlns:a16="http://schemas.microsoft.com/office/drawing/2014/main" id="{00000000-0008-0000-0300-000084000000}"/>
            </a:ext>
          </a:extLst>
        </xdr:cNvPr>
        <xdr:cNvGrpSpPr/>
      </xdr:nvGrpSpPr>
      <xdr:grpSpPr>
        <a:xfrm>
          <a:off x="7000875" y="3190875"/>
          <a:ext cx="4200525" cy="3501289"/>
          <a:chOff x="7000875" y="3190875"/>
          <a:chExt cx="4200525" cy="3501289"/>
        </a:xfrm>
      </xdr:grpSpPr>
      <xdr:pic>
        <xdr:nvPicPr>
          <xdr:cNvPr id="133" name="B_ELUD1" hidden="1">
            <a:extLst>
              <a:ext uri="{FF2B5EF4-FFF2-40B4-BE49-F238E27FC236}">
                <a16:creationId xmlns:a16="http://schemas.microsoft.com/office/drawing/2014/main" id="{00000000-0008-0000-0300-000085000000}"/>
              </a:ext>
            </a:extLst>
          </xdr:cNvPr>
          <xdr:cNvPicPr>
            <a:picLocks noChangeAspect="1"/>
          </xdr:cNvPicPr>
        </xdr:nvPicPr>
        <xdr:blipFill>
          <a:blip xmlns:r="http://schemas.openxmlformats.org/officeDocument/2006/relationships" r:embed="rId28"/>
          <a:stretch>
            <a:fillRect/>
          </a:stretch>
        </xdr:blipFill>
        <xdr:spPr>
          <a:xfrm>
            <a:off x="7000875" y="3467100"/>
            <a:ext cx="4048095" cy="3225064"/>
          </a:xfrm>
          <a:prstGeom prst="rect">
            <a:avLst/>
          </a:prstGeom>
        </xdr:spPr>
      </xdr:pic>
      <xdr:sp macro="" textlink="$R$71">
        <xdr:nvSpPr>
          <xdr:cNvPr id="134" name="Oval 685" hidden="1">
            <a:extLst>
              <a:ext uri="{FF2B5EF4-FFF2-40B4-BE49-F238E27FC236}">
                <a16:creationId xmlns:a16="http://schemas.microsoft.com/office/drawing/2014/main" id="{00000000-0008-0000-0300-000086000000}"/>
              </a:ext>
            </a:extLst>
          </xdr:cNvPr>
          <xdr:cNvSpPr>
            <a:spLocks noChangeArrowheads="1" noTextEdit="1"/>
          </xdr:cNvSpPr>
        </xdr:nvSpPr>
        <xdr:spPr bwMode="auto">
          <a:xfrm>
            <a:off x="10934700" y="35909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979A97B-4405-475F-9C53-0A3F8D0531D9}" type="TxLink">
              <a:rPr lang="de-AT" sz="1000" b="1" i="0" u="none" strike="noStrike" baseline="0">
                <a:solidFill>
                  <a:srgbClr val="000000"/>
                </a:solidFill>
                <a:latin typeface="Arial"/>
                <a:cs typeface="Arial"/>
              </a:rPr>
              <a:pPr algn="ctr" rtl="0">
                <a:defRPr sz="1000"/>
              </a:pPr>
              <a:t>L</a:t>
            </a:fld>
            <a:endParaRPr lang="de-AT" sz="1000" b="1" i="0" u="none" strike="noStrike" baseline="0">
              <a:solidFill>
                <a:srgbClr val="000000"/>
              </a:solidFill>
              <a:latin typeface="Arial"/>
              <a:cs typeface="Arial"/>
            </a:endParaRPr>
          </a:p>
        </xdr:txBody>
      </xdr:sp>
      <xdr:sp macro="" textlink="$A$53">
        <xdr:nvSpPr>
          <xdr:cNvPr id="135" name="Oval 785" hidden="1">
            <a:extLst>
              <a:ext uri="{FF2B5EF4-FFF2-40B4-BE49-F238E27FC236}">
                <a16:creationId xmlns:a16="http://schemas.microsoft.com/office/drawing/2014/main" id="{00000000-0008-0000-0300-000087000000}"/>
              </a:ext>
            </a:extLst>
          </xdr:cNvPr>
          <xdr:cNvSpPr>
            <a:spLocks noChangeArrowheads="1" noTextEdit="1"/>
          </xdr:cNvSpPr>
        </xdr:nvSpPr>
        <xdr:spPr bwMode="auto">
          <a:xfrm>
            <a:off x="10610850" y="31908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87AC76B0-CE56-4A67-A1FC-D4EC4AE056CA}" type="TxLink">
              <a:rPr lang="de-AT" sz="800" b="1" i="0" u="none" strike="noStrike" baseline="0">
                <a:solidFill>
                  <a:srgbClr val="000000"/>
                </a:solidFill>
                <a:latin typeface="Arial"/>
                <a:cs typeface="Arial"/>
              </a:rPr>
              <a:pPr algn="ctr" rtl="0">
                <a:defRPr sz="1000"/>
              </a:pPr>
              <a:t>02</a:t>
            </a:fld>
            <a:endParaRPr lang="de-AT" sz="800" b="1" i="0" u="none" strike="noStrike" baseline="0">
              <a:solidFill>
                <a:srgbClr val="000000"/>
              </a:solidFill>
              <a:latin typeface="Arial"/>
              <a:cs typeface="Arial"/>
            </a:endParaRPr>
          </a:p>
        </xdr:txBody>
      </xdr:sp>
      <xdr:sp macro="" textlink="$A$54">
        <xdr:nvSpPr>
          <xdr:cNvPr id="136" name="Oval 786" hidden="1">
            <a:extLst>
              <a:ext uri="{FF2B5EF4-FFF2-40B4-BE49-F238E27FC236}">
                <a16:creationId xmlns:a16="http://schemas.microsoft.com/office/drawing/2014/main" id="{00000000-0008-0000-0300-000088000000}"/>
              </a:ext>
            </a:extLst>
          </xdr:cNvPr>
          <xdr:cNvSpPr>
            <a:spLocks noChangeArrowheads="1" noTextEdit="1"/>
          </xdr:cNvSpPr>
        </xdr:nvSpPr>
        <xdr:spPr bwMode="auto">
          <a:xfrm>
            <a:off x="9477375" y="41624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2BCA45B-AFBF-49FF-B116-D0CC180AC20D}" type="TxLink">
              <a:rPr lang="de-AT" sz="800" b="1" i="0" u="none" strike="noStrike" baseline="0">
                <a:solidFill>
                  <a:srgbClr val="000000"/>
                </a:solidFill>
                <a:latin typeface="Arial"/>
                <a:cs typeface="Arial"/>
              </a:rPr>
              <a:pPr algn="ctr" rtl="0">
                <a:defRPr sz="1000"/>
              </a:pPr>
              <a:t>03</a:t>
            </a:fld>
            <a:endParaRPr lang="de-AT" sz="800" b="1" i="0" u="none" strike="noStrike" baseline="0">
              <a:solidFill>
                <a:srgbClr val="000000"/>
              </a:solidFill>
              <a:latin typeface="Arial"/>
              <a:cs typeface="Arial"/>
            </a:endParaRPr>
          </a:p>
        </xdr:txBody>
      </xdr:sp>
    </xdr:grpSp>
    <xdr:clientData/>
  </xdr:twoCellAnchor>
  <xdr:twoCellAnchor>
    <xdr:from>
      <xdr:col>10</xdr:col>
      <xdr:colOff>619125</xdr:colOff>
      <xdr:row>24</xdr:row>
      <xdr:rowOff>28575</xdr:rowOff>
    </xdr:from>
    <xdr:to>
      <xdr:col>11</xdr:col>
      <xdr:colOff>302185</xdr:colOff>
      <xdr:row>32</xdr:row>
      <xdr:rowOff>57150</xdr:rowOff>
    </xdr:to>
    <xdr:grpSp>
      <xdr:nvGrpSpPr>
        <xdr:cNvPr id="137" name="Bild_ECO3D" hidden="1">
          <a:extLst>
            <a:ext uri="{FF2B5EF4-FFF2-40B4-BE49-F238E27FC236}">
              <a16:creationId xmlns:a16="http://schemas.microsoft.com/office/drawing/2014/main" id="{00000000-0008-0000-0300-000089000000}"/>
            </a:ext>
          </a:extLst>
        </xdr:cNvPr>
        <xdr:cNvGrpSpPr/>
      </xdr:nvGrpSpPr>
      <xdr:grpSpPr>
        <a:xfrm>
          <a:off x="9829800" y="4019550"/>
          <a:ext cx="597460" cy="1323975"/>
          <a:chOff x="9829800" y="4019550"/>
          <a:chExt cx="597460" cy="1323975"/>
        </a:xfrm>
      </xdr:grpSpPr>
      <xdr:pic>
        <xdr:nvPicPr>
          <xdr:cNvPr id="138" name="B_ECO3D" hidden="1">
            <a:extLst>
              <a:ext uri="{FF2B5EF4-FFF2-40B4-BE49-F238E27FC236}">
                <a16:creationId xmlns:a16="http://schemas.microsoft.com/office/drawing/2014/main" id="{00000000-0008-0000-0300-00008A000000}"/>
              </a:ext>
            </a:extLst>
          </xdr:cNvPr>
          <xdr:cNvPicPr>
            <a:picLocks noChangeAspect="1"/>
          </xdr:cNvPicPr>
        </xdr:nvPicPr>
        <xdr:blipFill>
          <a:blip xmlns:r="http://schemas.openxmlformats.org/officeDocument/2006/relationships" r:embed="rId29"/>
          <a:stretch>
            <a:fillRect/>
          </a:stretch>
        </xdr:blipFill>
        <xdr:spPr>
          <a:xfrm>
            <a:off x="9829800" y="4019550"/>
            <a:ext cx="597460" cy="1115665"/>
          </a:xfrm>
          <a:prstGeom prst="rect">
            <a:avLst/>
          </a:prstGeom>
        </xdr:spPr>
      </xdr:pic>
      <xdr:sp macro="" textlink="$R$70">
        <xdr:nvSpPr>
          <xdr:cNvPr id="139" name="Oval 1055" hidden="1">
            <a:extLst>
              <a:ext uri="{FF2B5EF4-FFF2-40B4-BE49-F238E27FC236}">
                <a16:creationId xmlns:a16="http://schemas.microsoft.com/office/drawing/2014/main" id="{00000000-0008-0000-0300-00008B000000}"/>
              </a:ext>
            </a:extLst>
          </xdr:cNvPr>
          <xdr:cNvSpPr>
            <a:spLocks noChangeArrowheads="1" noTextEdit="1"/>
          </xdr:cNvSpPr>
        </xdr:nvSpPr>
        <xdr:spPr bwMode="auto">
          <a:xfrm>
            <a:off x="10001250" y="43815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50BF66C-DD49-4644-9398-898938CDAEE7}" type="TxLink">
              <a:rPr lang="de-AT" sz="800" b="1" i="0" u="none" strike="noStrike" baseline="0">
                <a:solidFill>
                  <a:srgbClr val="000000"/>
                </a:solidFill>
                <a:latin typeface="Arial"/>
                <a:cs typeface="Arial"/>
              </a:rPr>
              <a:pPr algn="ctr" rtl="0">
                <a:defRPr sz="1000"/>
              </a:pPr>
              <a:t>K</a:t>
            </a:fld>
            <a:endParaRPr lang="de-AT" sz="800" b="1" i="0" u="none" strike="noStrike" baseline="0">
              <a:solidFill>
                <a:srgbClr val="000000"/>
              </a:solidFill>
              <a:latin typeface="Arial"/>
              <a:cs typeface="Arial"/>
            </a:endParaRPr>
          </a:p>
        </xdr:txBody>
      </xdr:sp>
      <xdr:sp macro="" textlink="$A$61">
        <xdr:nvSpPr>
          <xdr:cNvPr id="140" name="Oval 1061" hidden="1">
            <a:extLst>
              <a:ext uri="{FF2B5EF4-FFF2-40B4-BE49-F238E27FC236}">
                <a16:creationId xmlns:a16="http://schemas.microsoft.com/office/drawing/2014/main" id="{00000000-0008-0000-0300-00008C000000}"/>
              </a:ext>
            </a:extLst>
          </xdr:cNvPr>
          <xdr:cNvSpPr>
            <a:spLocks noChangeArrowheads="1" noTextEdit="1"/>
          </xdr:cNvSpPr>
        </xdr:nvSpPr>
        <xdr:spPr bwMode="auto">
          <a:xfrm>
            <a:off x="10001250" y="50768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7D00FDB-A420-44B7-A6DA-C9AD6CB840D8}" type="TxLink">
              <a:rPr lang="de-AT" sz="800" b="1" i="0" u="none" strike="noStrike" baseline="0">
                <a:solidFill>
                  <a:srgbClr val="000000"/>
                </a:solidFill>
                <a:latin typeface="Arial"/>
                <a:cs typeface="Arial"/>
              </a:rPr>
              <a:pPr algn="ctr" rtl="0">
                <a:defRPr sz="1000"/>
              </a:pPr>
              <a:t>10</a:t>
            </a:fld>
            <a:endParaRPr lang="de-AT" sz="800" b="1" i="0" u="none" strike="noStrike" baseline="0">
              <a:solidFill>
                <a:srgbClr val="000000"/>
              </a:solidFill>
              <a:latin typeface="Arial"/>
              <a:cs typeface="Arial"/>
            </a:endParaRPr>
          </a:p>
        </xdr:txBody>
      </xdr:sp>
    </xdr:grpSp>
    <xdr:clientData/>
  </xdr:twoCellAnchor>
  <xdr:twoCellAnchor>
    <xdr:from>
      <xdr:col>7</xdr:col>
      <xdr:colOff>542925</xdr:colOff>
      <xdr:row>19</xdr:row>
      <xdr:rowOff>28575</xdr:rowOff>
    </xdr:from>
    <xdr:to>
      <xdr:col>11</xdr:col>
      <xdr:colOff>762000</xdr:colOff>
      <xdr:row>40</xdr:row>
      <xdr:rowOff>115298</xdr:rowOff>
    </xdr:to>
    <xdr:grpSp>
      <xdr:nvGrpSpPr>
        <xdr:cNvPr id="141" name="Bild_RLUD" hidden="1">
          <a:extLst>
            <a:ext uri="{FF2B5EF4-FFF2-40B4-BE49-F238E27FC236}">
              <a16:creationId xmlns:a16="http://schemas.microsoft.com/office/drawing/2014/main" id="{00000000-0008-0000-0300-00008D000000}"/>
            </a:ext>
          </a:extLst>
        </xdr:cNvPr>
        <xdr:cNvGrpSpPr/>
      </xdr:nvGrpSpPr>
      <xdr:grpSpPr>
        <a:xfrm>
          <a:off x="7010400" y="3209925"/>
          <a:ext cx="3876675" cy="3496673"/>
          <a:chOff x="7010400" y="3209925"/>
          <a:chExt cx="3876675" cy="3496673"/>
        </a:xfrm>
      </xdr:grpSpPr>
      <xdr:pic>
        <xdr:nvPicPr>
          <xdr:cNvPr id="142" name="B_RLUD" hidden="1">
            <a:extLst>
              <a:ext uri="{FF2B5EF4-FFF2-40B4-BE49-F238E27FC236}">
                <a16:creationId xmlns:a16="http://schemas.microsoft.com/office/drawing/2014/main" id="{00000000-0008-0000-0300-00008E000000}"/>
              </a:ext>
            </a:extLst>
          </xdr:cNvPr>
          <xdr:cNvPicPr>
            <a:picLocks noChangeAspect="1"/>
          </xdr:cNvPicPr>
        </xdr:nvPicPr>
        <xdr:blipFill>
          <a:blip xmlns:r="http://schemas.openxmlformats.org/officeDocument/2006/relationships" r:embed="rId30"/>
          <a:stretch>
            <a:fillRect/>
          </a:stretch>
        </xdr:blipFill>
        <xdr:spPr>
          <a:xfrm>
            <a:off x="7010400" y="3981450"/>
            <a:ext cx="3816427" cy="2725148"/>
          </a:xfrm>
          <a:prstGeom prst="rect">
            <a:avLst/>
          </a:prstGeom>
        </xdr:spPr>
      </xdr:pic>
      <xdr:sp macro="" textlink="$A$61">
        <xdr:nvSpPr>
          <xdr:cNvPr id="143" name="Oval 116" hidden="1">
            <a:extLst>
              <a:ext uri="{FF2B5EF4-FFF2-40B4-BE49-F238E27FC236}">
                <a16:creationId xmlns:a16="http://schemas.microsoft.com/office/drawing/2014/main" id="{00000000-0008-0000-0300-00008F000000}"/>
              </a:ext>
            </a:extLst>
          </xdr:cNvPr>
          <xdr:cNvSpPr>
            <a:spLocks noChangeArrowheads="1" noTextEdit="1"/>
          </xdr:cNvSpPr>
        </xdr:nvSpPr>
        <xdr:spPr bwMode="auto">
          <a:xfrm>
            <a:off x="10001250" y="50958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F98913B9-680A-4C9C-BB75-4DBECD2B78F6}" type="TxLink">
              <a:rPr lang="de-AT" sz="800" b="1" i="0" u="none" strike="noStrike" baseline="0">
                <a:solidFill>
                  <a:srgbClr val="000000"/>
                </a:solidFill>
                <a:latin typeface="Arial"/>
                <a:cs typeface="Arial"/>
              </a:rPr>
              <a:pPr algn="ctr" rtl="0">
                <a:defRPr sz="1000"/>
              </a:pPr>
              <a:t>10</a:t>
            </a:fld>
            <a:endParaRPr lang="de-AT" sz="800" b="1" i="0" u="none" strike="noStrike" baseline="0">
              <a:solidFill>
                <a:srgbClr val="000000"/>
              </a:solidFill>
              <a:latin typeface="Arial"/>
              <a:cs typeface="Arial"/>
            </a:endParaRPr>
          </a:p>
        </xdr:txBody>
      </xdr:sp>
      <xdr:sp macro="" textlink="$R$70">
        <xdr:nvSpPr>
          <xdr:cNvPr id="144" name="Oval 459" hidden="1">
            <a:extLst>
              <a:ext uri="{FF2B5EF4-FFF2-40B4-BE49-F238E27FC236}">
                <a16:creationId xmlns:a16="http://schemas.microsoft.com/office/drawing/2014/main" id="{00000000-0008-0000-0300-000090000000}"/>
              </a:ext>
            </a:extLst>
          </xdr:cNvPr>
          <xdr:cNvSpPr>
            <a:spLocks noChangeArrowheads="1" noTextEdit="1"/>
          </xdr:cNvSpPr>
        </xdr:nvSpPr>
        <xdr:spPr bwMode="auto">
          <a:xfrm>
            <a:off x="10001250" y="43910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65D76A00-0E3F-4206-92C5-FA5DB79237F2}" type="TxLink">
              <a:rPr lang="de-AT" sz="800" b="1" i="0" u="none" strike="noStrike" baseline="0">
                <a:solidFill>
                  <a:srgbClr val="000000"/>
                </a:solidFill>
                <a:latin typeface="Arial"/>
                <a:cs typeface="Arial"/>
              </a:rPr>
              <a:pPr algn="ctr" rtl="0">
                <a:defRPr sz="1000"/>
              </a:pPr>
              <a:t>K</a:t>
            </a:fld>
            <a:endParaRPr lang="de-AT" sz="800" b="1" i="0" u="none" strike="noStrike" baseline="0">
              <a:solidFill>
                <a:srgbClr val="000000"/>
              </a:solidFill>
              <a:latin typeface="Arial"/>
              <a:cs typeface="Arial"/>
            </a:endParaRPr>
          </a:p>
        </xdr:txBody>
      </xdr:sp>
      <xdr:sp macro="" textlink="$A$54">
        <xdr:nvSpPr>
          <xdr:cNvPr id="145" name="Oval 788" hidden="1">
            <a:extLst>
              <a:ext uri="{FF2B5EF4-FFF2-40B4-BE49-F238E27FC236}">
                <a16:creationId xmlns:a16="http://schemas.microsoft.com/office/drawing/2014/main" id="{00000000-0008-0000-0300-000091000000}"/>
              </a:ext>
            </a:extLst>
          </xdr:cNvPr>
          <xdr:cNvSpPr>
            <a:spLocks noChangeArrowheads="1" noTextEdit="1"/>
          </xdr:cNvSpPr>
        </xdr:nvSpPr>
        <xdr:spPr bwMode="auto">
          <a:xfrm>
            <a:off x="9477375" y="41719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144F439B-E3FC-49AC-97BC-147F7ADC5335}" type="TxLink">
              <a:rPr lang="de-AT" sz="800" b="1" i="0" u="none" strike="noStrike" baseline="0">
                <a:solidFill>
                  <a:srgbClr val="000000"/>
                </a:solidFill>
                <a:latin typeface="Arial"/>
                <a:cs typeface="Arial"/>
              </a:rPr>
              <a:pPr algn="ctr" rtl="0">
                <a:defRPr sz="1000"/>
              </a:pPr>
              <a:t>03</a:t>
            </a:fld>
            <a:endParaRPr lang="de-AT" sz="800" b="1" i="0" u="none" strike="noStrike" baseline="0">
              <a:solidFill>
                <a:srgbClr val="000000"/>
              </a:solidFill>
              <a:latin typeface="Arial"/>
              <a:cs typeface="Arial"/>
            </a:endParaRPr>
          </a:p>
        </xdr:txBody>
      </xdr:sp>
      <xdr:sp macro="" textlink="$A$53">
        <xdr:nvSpPr>
          <xdr:cNvPr id="146" name="Oval 460" hidden="1">
            <a:extLst>
              <a:ext uri="{FF2B5EF4-FFF2-40B4-BE49-F238E27FC236}">
                <a16:creationId xmlns:a16="http://schemas.microsoft.com/office/drawing/2014/main" id="{00000000-0008-0000-0300-000092000000}"/>
              </a:ext>
            </a:extLst>
          </xdr:cNvPr>
          <xdr:cNvSpPr>
            <a:spLocks noChangeArrowheads="1" noTextEdit="1"/>
          </xdr:cNvSpPr>
        </xdr:nvSpPr>
        <xdr:spPr bwMode="auto">
          <a:xfrm>
            <a:off x="10620375" y="32099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F0F0F598-AE2D-4686-BEA4-50B69D649B72}" type="TxLink">
              <a:rPr lang="de-AT" sz="800" b="1" i="0" u="none" strike="noStrike" baseline="0">
                <a:solidFill>
                  <a:srgbClr val="000000"/>
                </a:solidFill>
                <a:latin typeface="Arial"/>
                <a:cs typeface="Arial"/>
              </a:rPr>
              <a:pPr algn="ctr" rtl="0">
                <a:defRPr sz="1000"/>
              </a:pPr>
              <a:t>02</a:t>
            </a:fld>
            <a:endParaRPr lang="de-AT" sz="800" b="1" i="0" u="none" strike="noStrike" baseline="0">
              <a:solidFill>
                <a:srgbClr val="000000"/>
              </a:solidFill>
              <a:latin typeface="Arial"/>
              <a:cs typeface="Arial"/>
            </a:endParaRPr>
          </a:p>
        </xdr:txBody>
      </xdr:sp>
    </xdr:grpSp>
    <xdr:clientData/>
  </xdr:twoCellAnchor>
  <xdr:twoCellAnchor>
    <xdr:from>
      <xdr:col>7</xdr:col>
      <xdr:colOff>533400</xdr:colOff>
      <xdr:row>27</xdr:row>
      <xdr:rowOff>38100</xdr:rowOff>
    </xdr:from>
    <xdr:to>
      <xdr:col>13</xdr:col>
      <xdr:colOff>76636</xdr:colOff>
      <xdr:row>40</xdr:row>
      <xdr:rowOff>93914</xdr:rowOff>
    </xdr:to>
    <xdr:grpSp>
      <xdr:nvGrpSpPr>
        <xdr:cNvPr id="147" name="Bild_ELUD2" hidden="1">
          <a:extLst>
            <a:ext uri="{FF2B5EF4-FFF2-40B4-BE49-F238E27FC236}">
              <a16:creationId xmlns:a16="http://schemas.microsoft.com/office/drawing/2014/main" id="{00000000-0008-0000-0300-000093000000}"/>
            </a:ext>
          </a:extLst>
        </xdr:cNvPr>
        <xdr:cNvGrpSpPr/>
      </xdr:nvGrpSpPr>
      <xdr:grpSpPr>
        <a:xfrm>
          <a:off x="7000875" y="4514850"/>
          <a:ext cx="5029636" cy="2170364"/>
          <a:chOff x="7000875" y="4514850"/>
          <a:chExt cx="5029636" cy="2170364"/>
        </a:xfrm>
      </xdr:grpSpPr>
      <xdr:pic>
        <xdr:nvPicPr>
          <xdr:cNvPr id="148" name="B_ELUD2" hidden="1">
            <a:extLst>
              <a:ext uri="{FF2B5EF4-FFF2-40B4-BE49-F238E27FC236}">
                <a16:creationId xmlns:a16="http://schemas.microsoft.com/office/drawing/2014/main" id="{00000000-0008-0000-0300-000094000000}"/>
              </a:ext>
            </a:extLst>
          </xdr:cNvPr>
          <xdr:cNvPicPr>
            <a:picLocks noChangeAspect="1"/>
          </xdr:cNvPicPr>
        </xdr:nvPicPr>
        <xdr:blipFill>
          <a:blip xmlns:r="http://schemas.openxmlformats.org/officeDocument/2006/relationships" r:embed="rId31"/>
          <a:stretch>
            <a:fillRect/>
          </a:stretch>
        </xdr:blipFill>
        <xdr:spPr>
          <a:xfrm>
            <a:off x="7000875" y="4514850"/>
            <a:ext cx="5029636" cy="2170364"/>
          </a:xfrm>
          <a:prstGeom prst="rect">
            <a:avLst/>
          </a:prstGeom>
        </xdr:spPr>
      </xdr:pic>
      <xdr:sp macro="" textlink="$R$71">
        <xdr:nvSpPr>
          <xdr:cNvPr id="149" name="Oval 1100" hidden="1">
            <a:extLst>
              <a:ext uri="{FF2B5EF4-FFF2-40B4-BE49-F238E27FC236}">
                <a16:creationId xmlns:a16="http://schemas.microsoft.com/office/drawing/2014/main" id="{00000000-0008-0000-0300-000095000000}"/>
              </a:ext>
            </a:extLst>
          </xdr:cNvPr>
          <xdr:cNvSpPr>
            <a:spLocks noChangeArrowheads="1" noTextEdit="1"/>
          </xdr:cNvSpPr>
        </xdr:nvSpPr>
        <xdr:spPr bwMode="auto">
          <a:xfrm>
            <a:off x="11249025" y="5482157"/>
            <a:ext cx="266700" cy="26553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FE47EE9-21D5-45A3-B371-1C5253076F81}" type="TxLink">
              <a:rPr lang="de-AT" sz="1000" b="1" i="0" u="none" strike="noStrike" baseline="0">
                <a:solidFill>
                  <a:srgbClr val="000000"/>
                </a:solidFill>
                <a:latin typeface="Arial"/>
                <a:cs typeface="Arial"/>
              </a:rPr>
              <a:pPr algn="ctr" rtl="0">
                <a:defRPr sz="1000"/>
              </a:pPr>
              <a:t>L</a:t>
            </a:fld>
            <a:endParaRPr lang="de-AT" sz="1000" b="1" i="0" u="none" strike="noStrike" baseline="0">
              <a:solidFill>
                <a:srgbClr val="000000"/>
              </a:solidFill>
              <a:latin typeface="Arial"/>
              <a:cs typeface="Arial"/>
            </a:endParaRPr>
          </a:p>
        </xdr:txBody>
      </xdr:sp>
      <xdr:sp macro="" textlink="$A$53">
        <xdr:nvSpPr>
          <xdr:cNvPr id="150" name="Oval 1101" hidden="1">
            <a:extLst>
              <a:ext uri="{FF2B5EF4-FFF2-40B4-BE49-F238E27FC236}">
                <a16:creationId xmlns:a16="http://schemas.microsoft.com/office/drawing/2014/main" id="{00000000-0008-0000-0300-000096000000}"/>
              </a:ext>
            </a:extLst>
          </xdr:cNvPr>
          <xdr:cNvSpPr>
            <a:spLocks noChangeArrowheads="1" noTextEdit="1"/>
          </xdr:cNvSpPr>
        </xdr:nvSpPr>
        <xdr:spPr bwMode="auto">
          <a:xfrm>
            <a:off x="11591925" y="5074371"/>
            <a:ext cx="266700" cy="26553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CEEDD60-23D5-4E80-949D-370C92C4B4B2}" type="TxLink">
              <a:rPr lang="de-AT" sz="800" b="1" i="0" u="none" strike="noStrike" baseline="0">
                <a:solidFill>
                  <a:srgbClr val="000000"/>
                </a:solidFill>
                <a:latin typeface="Arial"/>
                <a:cs typeface="Arial"/>
              </a:rPr>
              <a:pPr algn="ctr" rtl="0">
                <a:defRPr sz="1000"/>
              </a:pPr>
              <a:t>02</a:t>
            </a:fld>
            <a:endParaRPr lang="de-AT" sz="800" b="1" i="0" u="none" strike="noStrike" baseline="0">
              <a:solidFill>
                <a:srgbClr val="000000"/>
              </a:solidFill>
              <a:latin typeface="Arial"/>
              <a:cs typeface="Arial"/>
            </a:endParaRPr>
          </a:p>
        </xdr:txBody>
      </xdr:sp>
      <xdr:sp macro="" textlink="$A$54">
        <xdr:nvSpPr>
          <xdr:cNvPr id="151" name="Oval 1102" hidden="1">
            <a:extLst>
              <a:ext uri="{FF2B5EF4-FFF2-40B4-BE49-F238E27FC236}">
                <a16:creationId xmlns:a16="http://schemas.microsoft.com/office/drawing/2014/main" id="{00000000-0008-0000-0300-000097000000}"/>
              </a:ext>
            </a:extLst>
          </xdr:cNvPr>
          <xdr:cNvSpPr>
            <a:spLocks noChangeArrowheads="1" noTextEdit="1"/>
          </xdr:cNvSpPr>
        </xdr:nvSpPr>
        <xdr:spPr bwMode="auto">
          <a:xfrm>
            <a:off x="11363325" y="6250313"/>
            <a:ext cx="266700" cy="26553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D6991A5-36E8-4FCB-A6EF-2C93D5153690}" type="TxLink">
              <a:rPr lang="de-AT" sz="800" b="1" i="0" u="none" strike="noStrike" baseline="0">
                <a:solidFill>
                  <a:srgbClr val="000000"/>
                </a:solidFill>
                <a:latin typeface="Arial"/>
                <a:cs typeface="Arial"/>
              </a:rPr>
              <a:pPr algn="ctr" rtl="0">
                <a:defRPr sz="1000"/>
              </a:pPr>
              <a:t>03</a:t>
            </a:fld>
            <a:endParaRPr lang="de-AT" sz="800" b="1" i="0" u="none" strike="noStrike" baseline="0">
              <a:solidFill>
                <a:srgbClr val="000000"/>
              </a:solidFill>
              <a:latin typeface="Arial"/>
              <a:cs typeface="Arial"/>
            </a:endParaRPr>
          </a:p>
        </xdr:txBody>
      </xdr:sp>
    </xdr:grpSp>
    <xdr:clientData/>
  </xdr:twoCellAnchor>
  <mc:AlternateContent xmlns:mc="http://schemas.openxmlformats.org/markup-compatibility/2006">
    <mc:Choice xmlns:a14="http://schemas.microsoft.com/office/drawing/2010/main" Requires="a14">
      <xdr:twoCellAnchor editAs="oneCell">
        <xdr:from>
          <xdr:col>31</xdr:col>
          <xdr:colOff>0</xdr:colOff>
          <xdr:row>0</xdr:row>
          <xdr:rowOff>0</xdr:rowOff>
        </xdr:from>
        <xdr:to>
          <xdr:col>31</xdr:col>
          <xdr:colOff>2085975</xdr:colOff>
          <xdr:row>2</xdr:row>
          <xdr:rowOff>0</xdr:rowOff>
        </xdr:to>
        <xdr:sp macro="" textlink="">
          <xdr:nvSpPr>
            <xdr:cNvPr id="5121" name="Biobil_Ausgabe"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447675</xdr:colOff>
      <xdr:row>24</xdr:row>
      <xdr:rowOff>114300</xdr:rowOff>
    </xdr:from>
    <xdr:to>
      <xdr:col>3</xdr:col>
      <xdr:colOff>619125</xdr:colOff>
      <xdr:row>32</xdr:row>
      <xdr:rowOff>109056</xdr:rowOff>
    </xdr:to>
    <xdr:grpSp>
      <xdr:nvGrpSpPr>
        <xdr:cNvPr id="153" name="Bild_ELUO" hidden="1">
          <a:extLst>
            <a:ext uri="{FF2B5EF4-FFF2-40B4-BE49-F238E27FC236}">
              <a16:creationId xmlns:a16="http://schemas.microsoft.com/office/drawing/2014/main" id="{00000000-0008-0000-0300-000099000000}"/>
            </a:ext>
          </a:extLst>
        </xdr:cNvPr>
        <xdr:cNvGrpSpPr/>
      </xdr:nvGrpSpPr>
      <xdr:grpSpPr>
        <a:xfrm>
          <a:off x="2743200" y="4105275"/>
          <a:ext cx="885825" cy="1290156"/>
          <a:chOff x="2743200" y="4105275"/>
          <a:chExt cx="885825" cy="1290156"/>
        </a:xfrm>
      </xdr:grpSpPr>
      <xdr:sp macro="" textlink="$R$71">
        <xdr:nvSpPr>
          <xdr:cNvPr id="154" name="Oval 703" hidden="1">
            <a:extLst>
              <a:ext uri="{FF2B5EF4-FFF2-40B4-BE49-F238E27FC236}">
                <a16:creationId xmlns:a16="http://schemas.microsoft.com/office/drawing/2014/main" id="{00000000-0008-0000-0300-00009A000000}"/>
              </a:ext>
            </a:extLst>
          </xdr:cNvPr>
          <xdr:cNvSpPr>
            <a:spLocks noChangeArrowheads="1" noTextEdit="1"/>
          </xdr:cNvSpPr>
        </xdr:nvSpPr>
        <xdr:spPr bwMode="auto">
          <a:xfrm>
            <a:off x="3362325" y="44767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8D11BA67-9134-49AE-9B95-2796EAF9B4BB}" type="TxLink">
              <a:rPr lang="de-AT" sz="800" b="1" i="0" u="none" strike="noStrike" baseline="0">
                <a:solidFill>
                  <a:srgbClr val="000000"/>
                </a:solidFill>
                <a:latin typeface="Arial"/>
                <a:cs typeface="Arial"/>
              </a:rPr>
              <a:pPr algn="ctr" rtl="0">
                <a:defRPr sz="1000"/>
              </a:pPr>
              <a:t>L</a:t>
            </a:fld>
            <a:endParaRPr lang="de-AT" sz="800" b="1" i="0" u="none" strike="noStrike" baseline="0">
              <a:solidFill>
                <a:srgbClr val="000000"/>
              </a:solidFill>
              <a:latin typeface="Arial"/>
              <a:cs typeface="Arial"/>
            </a:endParaRPr>
          </a:p>
        </xdr:txBody>
      </xdr:sp>
      <xdr:sp macro="" textlink="$A$53">
        <xdr:nvSpPr>
          <xdr:cNvPr id="155" name="Oval 704" hidden="1">
            <a:extLst>
              <a:ext uri="{FF2B5EF4-FFF2-40B4-BE49-F238E27FC236}">
                <a16:creationId xmlns:a16="http://schemas.microsoft.com/office/drawing/2014/main" id="{00000000-0008-0000-0300-00009B000000}"/>
              </a:ext>
            </a:extLst>
          </xdr:cNvPr>
          <xdr:cNvSpPr>
            <a:spLocks noChangeArrowheads="1" noTextEdit="1"/>
          </xdr:cNvSpPr>
        </xdr:nvSpPr>
        <xdr:spPr bwMode="auto">
          <a:xfrm>
            <a:off x="2743200" y="41052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D5D38B8D-17B5-4F6E-9D8D-82D2B36DE097}" type="TxLink">
              <a:rPr lang="de-AT" sz="800" b="1" i="0" u="none" strike="noStrike" baseline="0">
                <a:solidFill>
                  <a:srgbClr val="000000"/>
                </a:solidFill>
                <a:latin typeface="Arial"/>
                <a:cs typeface="Arial"/>
              </a:rPr>
              <a:pPr algn="ctr" rtl="0">
                <a:defRPr sz="1000"/>
              </a:pPr>
              <a:t>02</a:t>
            </a:fld>
            <a:endParaRPr lang="de-AT" sz="800" b="1" i="0" u="none" strike="noStrike" baseline="0">
              <a:solidFill>
                <a:srgbClr val="000000"/>
              </a:solidFill>
              <a:latin typeface="Arial"/>
              <a:cs typeface="Arial"/>
            </a:endParaRPr>
          </a:p>
        </xdr:txBody>
      </xdr:sp>
      <xdr:pic>
        <xdr:nvPicPr>
          <xdr:cNvPr id="156" name="B_ELUO" hidden="1">
            <a:extLst>
              <a:ext uri="{FF2B5EF4-FFF2-40B4-BE49-F238E27FC236}">
                <a16:creationId xmlns:a16="http://schemas.microsoft.com/office/drawing/2014/main" id="{00000000-0008-0000-0300-00009C000000}"/>
              </a:ext>
            </a:extLst>
          </xdr:cNvPr>
          <xdr:cNvPicPr>
            <a:picLocks noChangeAspect="1"/>
          </xdr:cNvPicPr>
        </xdr:nvPicPr>
        <xdr:blipFill>
          <a:blip xmlns:r="http://schemas.openxmlformats.org/officeDocument/2006/relationships" r:embed="rId32"/>
          <a:stretch>
            <a:fillRect/>
          </a:stretch>
        </xdr:blipFill>
        <xdr:spPr>
          <a:xfrm>
            <a:off x="2914650" y="4352925"/>
            <a:ext cx="506012" cy="1042506"/>
          </a:xfrm>
          <a:prstGeom prst="rect">
            <a:avLst/>
          </a:prstGeom>
        </xdr:spPr>
      </xdr:pic>
    </xdr:grpSp>
    <xdr:clientData/>
  </xdr:twoCellAnchor>
  <xdr:twoCellAnchor>
    <xdr:from>
      <xdr:col>13</xdr:col>
      <xdr:colOff>790575</xdr:colOff>
      <xdr:row>8</xdr:row>
      <xdr:rowOff>47625</xdr:rowOff>
    </xdr:from>
    <xdr:to>
      <xdr:col>16</xdr:col>
      <xdr:colOff>693268</xdr:colOff>
      <xdr:row>32</xdr:row>
      <xdr:rowOff>63564</xdr:rowOff>
    </xdr:to>
    <xdr:grpSp>
      <xdr:nvGrpSpPr>
        <xdr:cNvPr id="157" name="Bild_GFI" hidden="1">
          <a:extLst>
            <a:ext uri="{FF2B5EF4-FFF2-40B4-BE49-F238E27FC236}">
              <a16:creationId xmlns:a16="http://schemas.microsoft.com/office/drawing/2014/main" id="{00000000-0008-0000-0300-00009D000000}"/>
            </a:ext>
          </a:extLst>
        </xdr:cNvPr>
        <xdr:cNvGrpSpPr/>
      </xdr:nvGrpSpPr>
      <xdr:grpSpPr>
        <a:xfrm>
          <a:off x="12744450" y="1447800"/>
          <a:ext cx="2645893" cy="3902139"/>
          <a:chOff x="12744450" y="1447800"/>
          <a:chExt cx="2645893" cy="3902139"/>
        </a:xfrm>
      </xdr:grpSpPr>
      <xdr:sp macro="" textlink="$M$94">
        <xdr:nvSpPr>
          <xdr:cNvPr id="158" name="Oval 467" hidden="1">
            <a:extLst>
              <a:ext uri="{FF2B5EF4-FFF2-40B4-BE49-F238E27FC236}">
                <a16:creationId xmlns:a16="http://schemas.microsoft.com/office/drawing/2014/main" id="{00000000-0008-0000-0300-00009E000000}"/>
              </a:ext>
            </a:extLst>
          </xdr:cNvPr>
          <xdr:cNvSpPr>
            <a:spLocks noChangeArrowheads="1" noTextEdit="1"/>
          </xdr:cNvSpPr>
        </xdr:nvSpPr>
        <xdr:spPr bwMode="auto">
          <a:xfrm>
            <a:off x="13420725" y="4035269"/>
            <a:ext cx="266700" cy="269328"/>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6F04762-B7BE-474B-8D0B-9C1239EFE618}" type="TxLink">
              <a:rPr lang="de-AT" sz="800" b="1" i="0" u="none" strike="noStrike" baseline="0">
                <a:solidFill>
                  <a:srgbClr val="000000"/>
                </a:solidFill>
                <a:latin typeface="Arial"/>
                <a:cs typeface="Arial"/>
              </a:rPr>
              <a:pPr algn="ctr" rtl="0">
                <a:defRPr sz="1000"/>
              </a:pPr>
              <a:t>D4</a:t>
            </a:fld>
            <a:endParaRPr lang="de-AT" sz="800" b="1" i="0" u="none" strike="noStrike" baseline="0">
              <a:solidFill>
                <a:srgbClr val="000000"/>
              </a:solidFill>
              <a:latin typeface="Arial"/>
              <a:cs typeface="Arial"/>
            </a:endParaRPr>
          </a:p>
        </xdr:txBody>
      </xdr:sp>
      <xdr:sp macro="" textlink="$AB$41">
        <xdr:nvSpPr>
          <xdr:cNvPr id="159" name="Text Box 752" hidden="1">
            <a:extLst>
              <a:ext uri="{FF2B5EF4-FFF2-40B4-BE49-F238E27FC236}">
                <a16:creationId xmlns:a16="http://schemas.microsoft.com/office/drawing/2014/main" id="{00000000-0008-0000-0300-00009F000000}"/>
              </a:ext>
            </a:extLst>
          </xdr:cNvPr>
          <xdr:cNvSpPr txBox="1">
            <a:spLocks noChangeArrowheads="1" noTextEdit="1"/>
          </xdr:cNvSpPr>
        </xdr:nvSpPr>
        <xdr:spPr bwMode="auto">
          <a:xfrm>
            <a:off x="13944600" y="1447800"/>
            <a:ext cx="1085850" cy="278946"/>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ctr" rtl="0">
              <a:defRPr sz="1000"/>
            </a:pPr>
            <a:fld id="{9EE83733-6BDD-4C81-A770-9074EB1EAF6E}" type="TxLink">
              <a:rPr lang="de-AT" sz="1000" b="1" i="0" u="none" strike="noStrike" baseline="0">
                <a:solidFill>
                  <a:srgbClr val="000000"/>
                </a:solidFill>
                <a:latin typeface="Arial"/>
                <a:cs typeface="Arial"/>
              </a:rPr>
              <a:pPr algn="ctr" rtl="0">
                <a:defRPr sz="1000"/>
              </a:pPr>
              <a:t>Gewebefilter</a:t>
            </a:fld>
            <a:endParaRPr lang="de-AT" sz="1000" b="1" i="0" u="none" strike="noStrike" baseline="0">
              <a:solidFill>
                <a:srgbClr val="000000"/>
              </a:solidFill>
              <a:latin typeface="Arial"/>
              <a:cs typeface="Arial"/>
            </a:endParaRPr>
          </a:p>
        </xdr:txBody>
      </xdr:sp>
      <xdr:pic>
        <xdr:nvPicPr>
          <xdr:cNvPr id="160" name="B_GFI" hidden="1">
            <a:extLst>
              <a:ext uri="{FF2B5EF4-FFF2-40B4-BE49-F238E27FC236}">
                <a16:creationId xmlns:a16="http://schemas.microsoft.com/office/drawing/2014/main" id="{00000000-0008-0000-0300-0000A0000000}"/>
              </a:ext>
            </a:extLst>
          </xdr:cNvPr>
          <xdr:cNvPicPr>
            <a:picLocks noChangeAspect="1"/>
          </xdr:cNvPicPr>
        </xdr:nvPicPr>
        <xdr:blipFill>
          <a:blip xmlns:r="http://schemas.openxmlformats.org/officeDocument/2006/relationships" r:embed="rId33"/>
          <a:stretch>
            <a:fillRect/>
          </a:stretch>
        </xdr:blipFill>
        <xdr:spPr>
          <a:xfrm>
            <a:off x="12744450" y="1685925"/>
            <a:ext cx="2645893" cy="3664014"/>
          </a:xfrm>
          <a:prstGeom prst="rect">
            <a:avLst/>
          </a:prstGeom>
        </xdr:spPr>
      </xdr:pic>
    </xdr:grpSp>
    <xdr:clientData/>
  </xdr:twoCellAnchor>
  <xdr:twoCellAnchor>
    <xdr:from>
      <xdr:col>16</xdr:col>
      <xdr:colOff>747706</xdr:colOff>
      <xdr:row>16</xdr:row>
      <xdr:rowOff>66675</xdr:rowOff>
    </xdr:from>
    <xdr:to>
      <xdr:col>18</xdr:col>
      <xdr:colOff>771525</xdr:colOff>
      <xdr:row>35</xdr:row>
      <xdr:rowOff>76974</xdr:rowOff>
    </xdr:to>
    <xdr:grpSp>
      <xdr:nvGrpSpPr>
        <xdr:cNvPr id="161" name="Bild_QUK">
          <a:extLst>
            <a:ext uri="{FF2B5EF4-FFF2-40B4-BE49-F238E27FC236}">
              <a16:creationId xmlns:a16="http://schemas.microsoft.com/office/drawing/2014/main" id="{00000000-0008-0000-0300-0000A1000000}"/>
            </a:ext>
          </a:extLst>
        </xdr:cNvPr>
        <xdr:cNvGrpSpPr/>
      </xdr:nvGrpSpPr>
      <xdr:grpSpPr>
        <a:xfrm>
          <a:off x="15444781" y="2762250"/>
          <a:ext cx="1519244" cy="3086874"/>
          <a:chOff x="15444781" y="2762250"/>
          <a:chExt cx="1519244" cy="3086874"/>
        </a:xfrm>
      </xdr:grpSpPr>
      <xdr:pic>
        <xdr:nvPicPr>
          <xdr:cNvPr id="162" name="Grafik 161">
            <a:extLst>
              <a:ext uri="{FF2B5EF4-FFF2-40B4-BE49-F238E27FC236}">
                <a16:creationId xmlns:a16="http://schemas.microsoft.com/office/drawing/2014/main" id="{00000000-0008-0000-0300-0000A2000000}"/>
              </a:ext>
            </a:extLst>
          </xdr:cNvPr>
          <xdr:cNvPicPr>
            <a:picLocks noChangeAspect="1"/>
          </xdr:cNvPicPr>
        </xdr:nvPicPr>
        <xdr:blipFill>
          <a:blip xmlns:r="http://schemas.openxmlformats.org/officeDocument/2006/relationships" r:embed="rId34"/>
          <a:stretch>
            <a:fillRect/>
          </a:stretch>
        </xdr:blipFill>
        <xdr:spPr>
          <a:xfrm>
            <a:off x="16082966" y="2871787"/>
            <a:ext cx="590548" cy="277905"/>
          </a:xfrm>
          <a:prstGeom prst="rect">
            <a:avLst/>
          </a:prstGeom>
        </xdr:spPr>
      </xdr:pic>
      <xdr:sp macro="" textlink="$R$76">
        <xdr:nvSpPr>
          <xdr:cNvPr id="163" name="Oval 493">
            <a:extLst>
              <a:ext uri="{FF2B5EF4-FFF2-40B4-BE49-F238E27FC236}">
                <a16:creationId xmlns:a16="http://schemas.microsoft.com/office/drawing/2014/main" id="{00000000-0008-0000-0300-0000A3000000}"/>
              </a:ext>
            </a:extLst>
          </xdr:cNvPr>
          <xdr:cNvSpPr>
            <a:spLocks noChangeArrowheads="1" noTextEdit="1"/>
          </xdr:cNvSpPr>
        </xdr:nvSpPr>
        <xdr:spPr bwMode="auto">
          <a:xfrm>
            <a:off x="16697325" y="27622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1B406F7-B858-4546-BE12-9C252EED0D4D}" type="TxLink">
              <a:rPr lang="de-AT" sz="800" b="1" i="0" u="none" strike="noStrike" baseline="0">
                <a:solidFill>
                  <a:srgbClr val="000000"/>
                </a:solidFill>
                <a:latin typeface="Arial"/>
                <a:cs typeface="Arial"/>
              </a:rPr>
              <a:pPr algn="ctr" rtl="0">
                <a:defRPr sz="1000"/>
              </a:pPr>
              <a:t>N</a:t>
            </a:fld>
            <a:endParaRPr lang="de-AT" sz="800" b="1" i="0" u="none" strike="noStrike" baseline="0">
              <a:solidFill>
                <a:srgbClr val="000000"/>
              </a:solidFill>
              <a:latin typeface="Arial"/>
              <a:cs typeface="Arial"/>
            </a:endParaRPr>
          </a:p>
        </xdr:txBody>
      </xdr:sp>
      <xdr:cxnSp macro="">
        <xdr:nvCxnSpPr>
          <xdr:cNvPr id="164" name="Gerade Verbindung mit Pfeil 163">
            <a:extLst>
              <a:ext uri="{FF2B5EF4-FFF2-40B4-BE49-F238E27FC236}">
                <a16:creationId xmlns:a16="http://schemas.microsoft.com/office/drawing/2014/main" id="{00000000-0008-0000-0300-0000A4000000}"/>
              </a:ext>
            </a:extLst>
          </xdr:cNvPr>
          <xdr:cNvCxnSpPr/>
        </xdr:nvCxnSpPr>
        <xdr:spPr bwMode="auto">
          <a:xfrm>
            <a:off x="15444788" y="2886075"/>
            <a:ext cx="652463" cy="0"/>
          </a:xfrm>
          <a:prstGeom prst="straightConnector1">
            <a:avLst/>
          </a:prstGeom>
          <a:ln w="19050">
            <a:solidFill>
              <a:srgbClr val="0070C0"/>
            </a:solidFill>
            <a:headEnd type="none" w="med" len="med"/>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5" name="Gerader Verbinder 164">
            <a:extLst>
              <a:ext uri="{FF2B5EF4-FFF2-40B4-BE49-F238E27FC236}">
                <a16:creationId xmlns:a16="http://schemas.microsoft.com/office/drawing/2014/main" id="{00000000-0008-0000-0300-0000A5000000}"/>
              </a:ext>
            </a:extLst>
          </xdr:cNvPr>
          <xdr:cNvCxnSpPr/>
        </xdr:nvCxnSpPr>
        <xdr:spPr bwMode="auto">
          <a:xfrm flipH="1">
            <a:off x="15444781" y="2886075"/>
            <a:ext cx="3" cy="2900362"/>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66" name="Gerader Verbinder 165">
            <a:extLst>
              <a:ext uri="{FF2B5EF4-FFF2-40B4-BE49-F238E27FC236}">
                <a16:creationId xmlns:a16="http://schemas.microsoft.com/office/drawing/2014/main" id="{00000000-0008-0000-0300-0000A6000000}"/>
              </a:ext>
            </a:extLst>
          </xdr:cNvPr>
          <xdr:cNvCxnSpPr/>
        </xdr:nvCxnSpPr>
        <xdr:spPr bwMode="auto">
          <a:xfrm>
            <a:off x="15444788" y="5781675"/>
            <a:ext cx="823920" cy="0"/>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pic>
        <xdr:nvPicPr>
          <xdr:cNvPr id="167" name="Grafik 166">
            <a:extLst>
              <a:ext uri="{FF2B5EF4-FFF2-40B4-BE49-F238E27FC236}">
                <a16:creationId xmlns:a16="http://schemas.microsoft.com/office/drawing/2014/main" id="{00000000-0008-0000-0300-0000A7000000}"/>
              </a:ext>
            </a:extLst>
          </xdr:cNvPr>
          <xdr:cNvPicPr>
            <a:picLocks noChangeAspect="1"/>
          </xdr:cNvPicPr>
        </xdr:nvPicPr>
        <xdr:blipFill>
          <a:blip xmlns:r="http://schemas.openxmlformats.org/officeDocument/2006/relationships" r:embed="rId35"/>
          <a:stretch>
            <a:fillRect/>
          </a:stretch>
        </xdr:blipFill>
        <xdr:spPr>
          <a:xfrm>
            <a:off x="15792451" y="5715000"/>
            <a:ext cx="134124" cy="134124"/>
          </a:xfrm>
          <a:prstGeom prst="rect">
            <a:avLst/>
          </a:prstGeom>
        </xdr:spPr>
      </xdr:pic>
    </xdr:grpSp>
    <xdr:clientData/>
  </xdr:twoCellAnchor>
  <xdr:twoCellAnchor>
    <xdr:from>
      <xdr:col>16</xdr:col>
      <xdr:colOff>747698</xdr:colOff>
      <xdr:row>23</xdr:row>
      <xdr:rowOff>109532</xdr:rowOff>
    </xdr:from>
    <xdr:to>
      <xdr:col>18</xdr:col>
      <xdr:colOff>776274</xdr:colOff>
      <xdr:row>35</xdr:row>
      <xdr:rowOff>76969</xdr:rowOff>
    </xdr:to>
    <xdr:grpSp>
      <xdr:nvGrpSpPr>
        <xdr:cNvPr id="168" name="Bild_QUL" hidden="1">
          <a:extLst>
            <a:ext uri="{FF2B5EF4-FFF2-40B4-BE49-F238E27FC236}">
              <a16:creationId xmlns:a16="http://schemas.microsoft.com/office/drawing/2014/main" id="{00000000-0008-0000-0300-0000A8000000}"/>
            </a:ext>
          </a:extLst>
        </xdr:cNvPr>
        <xdr:cNvGrpSpPr/>
      </xdr:nvGrpSpPr>
      <xdr:grpSpPr>
        <a:xfrm>
          <a:off x="15444773" y="3938582"/>
          <a:ext cx="1524001" cy="1910537"/>
          <a:chOff x="15444786" y="3938582"/>
          <a:chExt cx="1524001" cy="1910537"/>
        </a:xfrm>
      </xdr:grpSpPr>
      <xdr:pic>
        <xdr:nvPicPr>
          <xdr:cNvPr id="169" name="Grafik 168" hidden="1">
            <a:extLst>
              <a:ext uri="{FF2B5EF4-FFF2-40B4-BE49-F238E27FC236}">
                <a16:creationId xmlns:a16="http://schemas.microsoft.com/office/drawing/2014/main" id="{00000000-0008-0000-0300-0000A9000000}"/>
              </a:ext>
            </a:extLst>
          </xdr:cNvPr>
          <xdr:cNvPicPr>
            <a:picLocks noChangeAspect="1"/>
          </xdr:cNvPicPr>
        </xdr:nvPicPr>
        <xdr:blipFill>
          <a:blip xmlns:r="http://schemas.openxmlformats.org/officeDocument/2006/relationships" r:embed="rId34"/>
          <a:stretch>
            <a:fillRect/>
          </a:stretch>
        </xdr:blipFill>
        <xdr:spPr>
          <a:xfrm>
            <a:off x="16082959" y="4052899"/>
            <a:ext cx="595316" cy="277905"/>
          </a:xfrm>
          <a:prstGeom prst="rect">
            <a:avLst/>
          </a:prstGeom>
        </xdr:spPr>
      </xdr:pic>
      <xdr:sp macro="" textlink="$R$80">
        <xdr:nvSpPr>
          <xdr:cNvPr id="170" name="Oval 493" hidden="1">
            <a:extLst>
              <a:ext uri="{FF2B5EF4-FFF2-40B4-BE49-F238E27FC236}">
                <a16:creationId xmlns:a16="http://schemas.microsoft.com/office/drawing/2014/main" id="{00000000-0008-0000-0300-0000AA000000}"/>
              </a:ext>
            </a:extLst>
          </xdr:cNvPr>
          <xdr:cNvSpPr>
            <a:spLocks noChangeArrowheads="1" noTextEdit="1"/>
          </xdr:cNvSpPr>
        </xdr:nvSpPr>
        <xdr:spPr bwMode="auto">
          <a:xfrm>
            <a:off x="16702087" y="3938582"/>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1AB63F8B-C206-4229-9C72-844810F17BEB}" type="TxLink">
              <a:rPr lang="en-US" sz="1000" b="1" i="0" u="none" strike="noStrike" baseline="0">
                <a:solidFill>
                  <a:srgbClr val="000000"/>
                </a:solidFill>
                <a:latin typeface="Arial"/>
                <a:cs typeface="Arial"/>
              </a:rPr>
              <a:pPr algn="ctr" rtl="0">
                <a:defRPr sz="1000"/>
              </a:pPr>
              <a:t>P</a:t>
            </a:fld>
            <a:endParaRPr lang="de-AT" sz="800" b="1" i="0" u="none" strike="noStrike" baseline="0">
              <a:solidFill>
                <a:srgbClr val="000000"/>
              </a:solidFill>
              <a:latin typeface="Arial"/>
              <a:cs typeface="Arial"/>
            </a:endParaRPr>
          </a:p>
        </xdr:txBody>
      </xdr:sp>
      <xdr:cxnSp macro="">
        <xdr:nvCxnSpPr>
          <xdr:cNvPr id="171" name="Gerade Verbindung mit Pfeil 170" hidden="1">
            <a:extLst>
              <a:ext uri="{FF2B5EF4-FFF2-40B4-BE49-F238E27FC236}">
                <a16:creationId xmlns:a16="http://schemas.microsoft.com/office/drawing/2014/main" id="{00000000-0008-0000-0300-0000AB000000}"/>
              </a:ext>
            </a:extLst>
          </xdr:cNvPr>
          <xdr:cNvCxnSpPr/>
        </xdr:nvCxnSpPr>
        <xdr:spPr bwMode="auto">
          <a:xfrm>
            <a:off x="15444786" y="4067179"/>
            <a:ext cx="652458" cy="0"/>
          </a:xfrm>
          <a:prstGeom prst="straightConnector1">
            <a:avLst/>
          </a:prstGeom>
          <a:ln w="19050">
            <a:solidFill>
              <a:srgbClr val="0070C0"/>
            </a:solidFill>
            <a:headEnd type="none" w="med" len="med"/>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2" name="Gerader Verbinder 171" hidden="1">
            <a:extLst>
              <a:ext uri="{FF2B5EF4-FFF2-40B4-BE49-F238E27FC236}">
                <a16:creationId xmlns:a16="http://schemas.microsoft.com/office/drawing/2014/main" id="{00000000-0008-0000-0300-0000AC000000}"/>
              </a:ext>
            </a:extLst>
          </xdr:cNvPr>
          <xdr:cNvCxnSpPr/>
        </xdr:nvCxnSpPr>
        <xdr:spPr bwMode="auto">
          <a:xfrm flipH="1">
            <a:off x="15444786" y="4057650"/>
            <a:ext cx="8" cy="1724019"/>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73" name="Gerader Verbinder 172" hidden="1">
            <a:extLst>
              <a:ext uri="{FF2B5EF4-FFF2-40B4-BE49-F238E27FC236}">
                <a16:creationId xmlns:a16="http://schemas.microsoft.com/office/drawing/2014/main" id="{00000000-0008-0000-0300-0000AD000000}"/>
              </a:ext>
            </a:extLst>
          </xdr:cNvPr>
          <xdr:cNvCxnSpPr/>
        </xdr:nvCxnSpPr>
        <xdr:spPr bwMode="auto">
          <a:xfrm flipV="1">
            <a:off x="15444786" y="5781670"/>
            <a:ext cx="823915" cy="5"/>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pic>
        <xdr:nvPicPr>
          <xdr:cNvPr id="174" name="Grafik 173" hidden="1">
            <a:extLst>
              <a:ext uri="{FF2B5EF4-FFF2-40B4-BE49-F238E27FC236}">
                <a16:creationId xmlns:a16="http://schemas.microsoft.com/office/drawing/2014/main" id="{00000000-0008-0000-0300-0000AE000000}"/>
              </a:ext>
            </a:extLst>
          </xdr:cNvPr>
          <xdr:cNvPicPr>
            <a:picLocks noChangeAspect="1"/>
          </xdr:cNvPicPr>
        </xdr:nvPicPr>
        <xdr:blipFill>
          <a:blip xmlns:r="http://schemas.openxmlformats.org/officeDocument/2006/relationships" r:embed="rId35"/>
          <a:stretch>
            <a:fillRect/>
          </a:stretch>
        </xdr:blipFill>
        <xdr:spPr>
          <a:xfrm>
            <a:off x="15792444" y="5714995"/>
            <a:ext cx="134124" cy="134124"/>
          </a:xfrm>
          <a:prstGeom prst="rect">
            <a:avLst/>
          </a:prstGeom>
        </xdr:spPr>
      </xdr:pic>
    </xdr:grpSp>
    <xdr:clientData/>
  </xdr:twoCellAnchor>
  <xdr:twoCellAnchor>
    <xdr:from>
      <xdr:col>16</xdr:col>
      <xdr:colOff>166687</xdr:colOff>
      <xdr:row>25</xdr:row>
      <xdr:rowOff>19050</xdr:rowOff>
    </xdr:from>
    <xdr:to>
      <xdr:col>21</xdr:col>
      <xdr:colOff>180974</xdr:colOff>
      <xdr:row>46</xdr:row>
      <xdr:rowOff>161924</xdr:rowOff>
    </xdr:to>
    <xdr:grpSp>
      <xdr:nvGrpSpPr>
        <xdr:cNvPr id="175" name="Bild_LUV">
          <a:extLst>
            <a:ext uri="{FF2B5EF4-FFF2-40B4-BE49-F238E27FC236}">
              <a16:creationId xmlns:a16="http://schemas.microsoft.com/office/drawing/2014/main" id="{00000000-0008-0000-0300-0000AF000000}"/>
            </a:ext>
          </a:extLst>
        </xdr:cNvPr>
        <xdr:cNvGrpSpPr/>
      </xdr:nvGrpSpPr>
      <xdr:grpSpPr>
        <a:xfrm>
          <a:off x="14863762" y="4171950"/>
          <a:ext cx="4252912" cy="3552824"/>
          <a:chOff x="14863762" y="4171950"/>
          <a:chExt cx="4252912" cy="3552824"/>
        </a:xfrm>
      </xdr:grpSpPr>
      <xdr:pic>
        <xdr:nvPicPr>
          <xdr:cNvPr id="176" name="B_LUV">
            <a:extLst>
              <a:ext uri="{FF2B5EF4-FFF2-40B4-BE49-F238E27FC236}">
                <a16:creationId xmlns:a16="http://schemas.microsoft.com/office/drawing/2014/main" id="{00000000-0008-0000-0300-0000B0000000}"/>
              </a:ext>
            </a:extLst>
          </xdr:cNvPr>
          <xdr:cNvPicPr>
            <a:picLocks noChangeAspect="1"/>
          </xdr:cNvPicPr>
        </xdr:nvPicPr>
        <xdr:blipFill>
          <a:blip xmlns:r="http://schemas.openxmlformats.org/officeDocument/2006/relationships" r:embed="rId36"/>
          <a:stretch>
            <a:fillRect/>
          </a:stretch>
        </xdr:blipFill>
        <xdr:spPr>
          <a:xfrm>
            <a:off x="15561630" y="4295775"/>
            <a:ext cx="3555044" cy="951058"/>
          </a:xfrm>
          <a:prstGeom prst="rect">
            <a:avLst/>
          </a:prstGeom>
        </xdr:spPr>
      </xdr:pic>
      <xdr:sp macro="" textlink="$A$67">
        <xdr:nvSpPr>
          <xdr:cNvPr id="177" name="Oval 476">
            <a:extLst>
              <a:ext uri="{FF2B5EF4-FFF2-40B4-BE49-F238E27FC236}">
                <a16:creationId xmlns:a16="http://schemas.microsoft.com/office/drawing/2014/main" id="{00000000-0008-0000-0300-0000B1000000}"/>
              </a:ext>
            </a:extLst>
          </xdr:cNvPr>
          <xdr:cNvSpPr>
            <a:spLocks noChangeArrowheads="1" noTextEdit="1"/>
          </xdr:cNvSpPr>
        </xdr:nvSpPr>
        <xdr:spPr bwMode="auto">
          <a:xfrm>
            <a:off x="16259499" y="4171950"/>
            <a:ext cx="267676"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E28725C-8E00-4D57-86E1-AFB4ACCA077F}" type="TxLink">
              <a:rPr lang="de-AT" sz="800" b="1" i="0" u="none" strike="noStrike" baseline="0">
                <a:solidFill>
                  <a:srgbClr val="000000"/>
                </a:solidFill>
                <a:latin typeface="Arial"/>
                <a:cs typeface="Arial"/>
              </a:rPr>
              <a:pPr algn="ctr" rtl="0">
                <a:defRPr sz="1000"/>
              </a:pPr>
              <a:t>16</a:t>
            </a:fld>
            <a:endParaRPr lang="de-AT" sz="800" b="1" i="0" u="none" strike="noStrike" baseline="0">
              <a:solidFill>
                <a:srgbClr val="000000"/>
              </a:solidFill>
              <a:latin typeface="Arial"/>
              <a:cs typeface="Arial"/>
            </a:endParaRPr>
          </a:p>
        </xdr:txBody>
      </xdr:sp>
      <xdr:sp macro="" textlink="$A$68">
        <xdr:nvSpPr>
          <xdr:cNvPr id="178" name="Oval 477">
            <a:extLst>
              <a:ext uri="{FF2B5EF4-FFF2-40B4-BE49-F238E27FC236}">
                <a16:creationId xmlns:a16="http://schemas.microsoft.com/office/drawing/2014/main" id="{00000000-0008-0000-0300-0000B2000000}"/>
              </a:ext>
            </a:extLst>
          </xdr:cNvPr>
          <xdr:cNvSpPr>
            <a:spLocks noChangeArrowheads="1" noTextEdit="1"/>
          </xdr:cNvSpPr>
        </xdr:nvSpPr>
        <xdr:spPr bwMode="auto">
          <a:xfrm>
            <a:off x="16249940" y="5238750"/>
            <a:ext cx="267676"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D12EDE4-BF88-4EF3-800D-C3DB2C3AF466}" type="TxLink">
              <a:rPr lang="de-AT" sz="800" b="1" i="0" u="none" strike="noStrike" baseline="0">
                <a:solidFill>
                  <a:srgbClr val="000000"/>
                </a:solidFill>
                <a:latin typeface="Arial"/>
                <a:cs typeface="Arial"/>
              </a:rPr>
              <a:pPr algn="ctr" rtl="0">
                <a:defRPr sz="1000"/>
              </a:pPr>
              <a:t>17</a:t>
            </a:fld>
            <a:endParaRPr lang="de-AT" sz="800" b="1" i="0" u="none" strike="noStrike" baseline="0">
              <a:solidFill>
                <a:srgbClr val="000000"/>
              </a:solidFill>
              <a:latin typeface="Arial"/>
              <a:cs typeface="Arial"/>
            </a:endParaRPr>
          </a:p>
        </xdr:txBody>
      </xdr:sp>
      <xdr:sp macro="" textlink="$A$70">
        <xdr:nvSpPr>
          <xdr:cNvPr id="179" name="Oval 478">
            <a:extLst>
              <a:ext uri="{FF2B5EF4-FFF2-40B4-BE49-F238E27FC236}">
                <a16:creationId xmlns:a16="http://schemas.microsoft.com/office/drawing/2014/main" id="{00000000-0008-0000-0300-0000B3000000}"/>
              </a:ext>
            </a:extLst>
          </xdr:cNvPr>
          <xdr:cNvSpPr>
            <a:spLocks noChangeArrowheads="1" noTextEdit="1"/>
          </xdr:cNvSpPr>
        </xdr:nvSpPr>
        <xdr:spPr bwMode="auto">
          <a:xfrm>
            <a:off x="16966929" y="4648201"/>
            <a:ext cx="267676"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9504BF4-123F-4770-BFA5-8320B4CE8218}" type="TxLink">
              <a:rPr lang="de-AT" sz="800" b="1" i="0" u="none" strike="noStrike" baseline="0">
                <a:solidFill>
                  <a:srgbClr val="000000"/>
                </a:solidFill>
                <a:latin typeface="Arial"/>
                <a:cs typeface="Arial"/>
              </a:rPr>
              <a:pPr algn="ctr" rtl="0">
                <a:defRPr sz="1000"/>
              </a:pPr>
              <a:t>19</a:t>
            </a:fld>
            <a:endParaRPr lang="de-AT" sz="800" b="1" i="0" u="none" strike="noStrike" baseline="0">
              <a:solidFill>
                <a:srgbClr val="000000"/>
              </a:solidFill>
              <a:latin typeface="Arial"/>
              <a:cs typeface="Arial"/>
            </a:endParaRPr>
          </a:p>
        </xdr:txBody>
      </xdr:sp>
      <xdr:sp macro="" textlink="$A$69">
        <xdr:nvSpPr>
          <xdr:cNvPr id="180" name="Oval 481">
            <a:extLst>
              <a:ext uri="{FF2B5EF4-FFF2-40B4-BE49-F238E27FC236}">
                <a16:creationId xmlns:a16="http://schemas.microsoft.com/office/drawing/2014/main" id="{00000000-0008-0000-0300-0000B4000000}"/>
              </a:ext>
            </a:extLst>
          </xdr:cNvPr>
          <xdr:cNvSpPr>
            <a:spLocks noChangeArrowheads="1" noTextEdit="1"/>
          </xdr:cNvSpPr>
        </xdr:nvSpPr>
        <xdr:spPr bwMode="auto">
          <a:xfrm>
            <a:off x="14988039" y="5276850"/>
            <a:ext cx="267676"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4E234141-8233-4ED4-B453-7EF8F22B6055}" type="TxLink">
              <a:rPr lang="de-AT" sz="800" b="1" i="0" u="none" strike="noStrike" baseline="0">
                <a:solidFill>
                  <a:srgbClr val="000000"/>
                </a:solidFill>
                <a:latin typeface="Arial"/>
                <a:cs typeface="Arial"/>
              </a:rPr>
              <a:pPr algn="ctr" rtl="0">
                <a:defRPr sz="1000"/>
              </a:pPr>
              <a:t>18</a:t>
            </a:fld>
            <a:endParaRPr lang="de-AT" sz="800" b="1" i="0" u="none" strike="noStrike" baseline="0">
              <a:solidFill>
                <a:srgbClr val="000000"/>
              </a:solidFill>
              <a:latin typeface="Arial"/>
              <a:cs typeface="Arial"/>
            </a:endParaRPr>
          </a:p>
        </xdr:txBody>
      </xdr:sp>
      <xdr:sp macro="" textlink="$R$81">
        <xdr:nvSpPr>
          <xdr:cNvPr id="181" name="Oval 489">
            <a:extLst>
              <a:ext uri="{FF2B5EF4-FFF2-40B4-BE49-F238E27FC236}">
                <a16:creationId xmlns:a16="http://schemas.microsoft.com/office/drawing/2014/main" id="{00000000-0008-0000-0300-0000B5000000}"/>
              </a:ext>
            </a:extLst>
          </xdr:cNvPr>
          <xdr:cNvSpPr>
            <a:spLocks noChangeArrowheads="1" noTextEdit="1"/>
          </xdr:cNvSpPr>
        </xdr:nvSpPr>
        <xdr:spPr bwMode="auto">
          <a:xfrm>
            <a:off x="16249940" y="4667250"/>
            <a:ext cx="267676"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0B9B37F-0547-4EF3-9ED8-A084CE9A8828}" type="TxLink">
              <a:rPr lang="de-AT" sz="800" b="1" i="0" u="none" strike="noStrike" baseline="0">
                <a:solidFill>
                  <a:srgbClr val="000000"/>
                </a:solidFill>
                <a:latin typeface="Arial"/>
                <a:cs typeface="Arial"/>
              </a:rPr>
              <a:pPr algn="ctr" rtl="0">
                <a:defRPr sz="1000"/>
              </a:pPr>
              <a:t>Q</a:t>
            </a:fld>
            <a:endParaRPr lang="de-AT" sz="800" b="1" i="0" u="none" strike="noStrike" baseline="0">
              <a:solidFill>
                <a:srgbClr val="000000"/>
              </a:solidFill>
              <a:latin typeface="Arial"/>
              <a:cs typeface="Arial"/>
            </a:endParaRPr>
          </a:p>
        </xdr:txBody>
      </xdr:sp>
      <xdr:sp macro="" textlink="$AB$47">
        <xdr:nvSpPr>
          <xdr:cNvPr id="182" name="AutoShape 490">
            <a:extLst>
              <a:ext uri="{FF2B5EF4-FFF2-40B4-BE49-F238E27FC236}">
                <a16:creationId xmlns:a16="http://schemas.microsoft.com/office/drawing/2014/main" id="{00000000-0008-0000-0300-0000B6000000}"/>
              </a:ext>
            </a:extLst>
          </xdr:cNvPr>
          <xdr:cNvSpPr>
            <a:spLocks noChangeArrowheads="1" noTextEdit="1"/>
          </xdr:cNvSpPr>
        </xdr:nvSpPr>
        <xdr:spPr bwMode="auto">
          <a:xfrm rot="16200000">
            <a:off x="14036010" y="6390351"/>
            <a:ext cx="2162175" cy="506672"/>
          </a:xfrm>
          <a:prstGeom prst="rightArrow">
            <a:avLst>
              <a:gd name="adj1" fmla="val 40546"/>
              <a:gd name="adj2" fmla="val 79732"/>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270" wrap="square" lIns="27432" tIns="0" rIns="0" bIns="22860" anchor="t" upright="1"/>
          <a:lstStyle/>
          <a:p>
            <a:pPr algn="l" rtl="0">
              <a:defRPr sz="1000"/>
            </a:pPr>
            <a:fld id="{3F153824-C913-4F27-B1D5-4109051AC032}" type="TxLink">
              <a:rPr lang="de-AT" sz="800" b="1" i="0" u="none" strike="noStrike" baseline="0">
                <a:solidFill>
                  <a:srgbClr val="000000"/>
                </a:solidFill>
                <a:latin typeface="Arial"/>
                <a:cs typeface="Arial"/>
              </a:rPr>
              <a:pPr algn="l" rtl="0">
                <a:defRPr sz="1000"/>
              </a:pPr>
              <a:t>Umgebungsluft für Entschwadung</a:t>
            </a:fld>
            <a:endParaRPr lang="de-AT" sz="800" b="1" i="0" u="none" strike="noStrike" baseline="0">
              <a:solidFill>
                <a:srgbClr val="000000"/>
              </a:solidFill>
              <a:latin typeface="Arial"/>
              <a:cs typeface="Arial"/>
            </a:endParaRPr>
          </a:p>
        </xdr:txBody>
      </xdr:sp>
      <xdr:sp macro="" textlink="">
        <xdr:nvSpPr>
          <xdr:cNvPr id="183" name="AutoShape 491">
            <a:extLst>
              <a:ext uri="{FF2B5EF4-FFF2-40B4-BE49-F238E27FC236}">
                <a16:creationId xmlns:a16="http://schemas.microsoft.com/office/drawing/2014/main" id="{00000000-0008-0000-0300-0000B7000000}"/>
              </a:ext>
            </a:extLst>
          </xdr:cNvPr>
          <xdr:cNvSpPr>
            <a:spLocks noChangeArrowheads="1"/>
          </xdr:cNvSpPr>
        </xdr:nvSpPr>
        <xdr:spPr bwMode="auto">
          <a:xfrm>
            <a:off x="15026278" y="4600575"/>
            <a:ext cx="630950" cy="638175"/>
          </a:xfrm>
          <a:custGeom>
            <a:avLst/>
            <a:gdLst>
              <a:gd name="T0" fmla="*/ 46 w 21600"/>
              <a:gd name="T1" fmla="*/ 0 h 21600"/>
              <a:gd name="T2" fmla="*/ 46 w 21600"/>
              <a:gd name="T3" fmla="*/ 38 h 21600"/>
              <a:gd name="T4" fmla="*/ 10 w 21600"/>
              <a:gd name="T5" fmla="*/ 67 h 21600"/>
              <a:gd name="T6" fmla="*/ 66 w 21600"/>
              <a:gd name="T7" fmla="*/ 19 h 21600"/>
              <a:gd name="T8" fmla="*/ 17694720 60000 65536"/>
              <a:gd name="T9" fmla="*/ 5898240 60000 65536"/>
              <a:gd name="T10" fmla="*/ 5898240 60000 65536"/>
              <a:gd name="T11" fmla="*/ 0 60000 65536"/>
              <a:gd name="T12" fmla="*/ 12436 w 21600"/>
              <a:gd name="T13" fmla="*/ 2901 h 21600"/>
              <a:gd name="T14" fmla="*/ 18327 w 21600"/>
              <a:gd name="T15" fmla="*/ 9349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val="66FFFF"/>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16</xdr:col>
      <xdr:colOff>714374</xdr:colOff>
      <xdr:row>33</xdr:row>
      <xdr:rowOff>142874</xdr:rowOff>
    </xdr:from>
    <xdr:to>
      <xdr:col>20</xdr:col>
      <xdr:colOff>442912</xdr:colOff>
      <xdr:row>43</xdr:row>
      <xdr:rowOff>157162</xdr:rowOff>
    </xdr:to>
    <xdr:grpSp>
      <xdr:nvGrpSpPr>
        <xdr:cNvPr id="184" name="Bild_KA">
          <a:extLst>
            <a:ext uri="{FF2B5EF4-FFF2-40B4-BE49-F238E27FC236}">
              <a16:creationId xmlns:a16="http://schemas.microsoft.com/office/drawing/2014/main" id="{00000000-0008-0000-0300-0000B8000000}"/>
            </a:ext>
          </a:extLst>
        </xdr:cNvPr>
        <xdr:cNvGrpSpPr/>
      </xdr:nvGrpSpPr>
      <xdr:grpSpPr>
        <a:xfrm>
          <a:off x="15411449" y="5591174"/>
          <a:ext cx="3052763" cy="1643063"/>
          <a:chOff x="15411449" y="5591174"/>
          <a:chExt cx="3052763" cy="1643063"/>
        </a:xfrm>
      </xdr:grpSpPr>
      <xdr:cxnSp macro="">
        <xdr:nvCxnSpPr>
          <xdr:cNvPr id="185" name="Gerader Verbinder 184">
            <a:extLst>
              <a:ext uri="{FF2B5EF4-FFF2-40B4-BE49-F238E27FC236}">
                <a16:creationId xmlns:a16="http://schemas.microsoft.com/office/drawing/2014/main" id="{00000000-0008-0000-0300-0000B9000000}"/>
              </a:ext>
            </a:extLst>
          </xdr:cNvPr>
          <xdr:cNvCxnSpPr/>
        </xdr:nvCxnSpPr>
        <xdr:spPr bwMode="auto">
          <a:xfrm flipH="1">
            <a:off x="16525875" y="7019920"/>
            <a:ext cx="11" cy="171450"/>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pic>
        <xdr:nvPicPr>
          <xdr:cNvPr id="186" name="Grafik 185">
            <a:extLst>
              <a:ext uri="{FF2B5EF4-FFF2-40B4-BE49-F238E27FC236}">
                <a16:creationId xmlns:a16="http://schemas.microsoft.com/office/drawing/2014/main" id="{00000000-0008-0000-0300-0000BA000000}"/>
              </a:ext>
            </a:extLst>
          </xdr:cNvPr>
          <xdr:cNvPicPr>
            <a:picLocks noChangeAspect="1"/>
          </xdr:cNvPicPr>
        </xdr:nvPicPr>
        <xdr:blipFill>
          <a:blip xmlns:r="http://schemas.openxmlformats.org/officeDocument/2006/relationships" r:embed="rId37"/>
          <a:stretch>
            <a:fillRect/>
          </a:stretch>
        </xdr:blipFill>
        <xdr:spPr>
          <a:xfrm>
            <a:off x="16278226" y="6332912"/>
            <a:ext cx="518205" cy="810838"/>
          </a:xfrm>
          <a:prstGeom prst="rect">
            <a:avLst/>
          </a:prstGeom>
        </xdr:spPr>
      </xdr:pic>
      <xdr:sp macro="" textlink="$R$84">
        <xdr:nvSpPr>
          <xdr:cNvPr id="187" name="Oval 607">
            <a:extLst>
              <a:ext uri="{FF2B5EF4-FFF2-40B4-BE49-F238E27FC236}">
                <a16:creationId xmlns:a16="http://schemas.microsoft.com/office/drawing/2014/main" id="{00000000-0008-0000-0300-0000BB000000}"/>
              </a:ext>
            </a:extLst>
          </xdr:cNvPr>
          <xdr:cNvSpPr>
            <a:spLocks noChangeArrowheads="1" noTextEdit="1"/>
          </xdr:cNvSpPr>
        </xdr:nvSpPr>
        <xdr:spPr bwMode="auto">
          <a:xfrm>
            <a:off x="16392524" y="68294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BE744EEC-7055-46A0-89B7-31EAF1E9E47A}" type="TxLink">
              <a:rPr lang="de-AT" sz="1000" b="1" i="0" u="none" strike="noStrike" baseline="0">
                <a:solidFill>
                  <a:srgbClr val="000000"/>
                </a:solidFill>
                <a:latin typeface="Arial"/>
                <a:cs typeface="Arial"/>
              </a:rPr>
              <a:pPr algn="ctr" rtl="0">
                <a:defRPr sz="1000"/>
              </a:pPr>
              <a:t>R</a:t>
            </a:fld>
            <a:endParaRPr lang="de-AT" sz="1000" b="1" i="0" u="none" strike="noStrike" baseline="0">
              <a:solidFill>
                <a:srgbClr val="000000"/>
              </a:solidFill>
              <a:latin typeface="Arial"/>
              <a:cs typeface="Arial"/>
            </a:endParaRPr>
          </a:p>
        </xdr:txBody>
      </xdr:sp>
      <xdr:sp macro="" textlink="$AB$45">
        <xdr:nvSpPr>
          <xdr:cNvPr id="188" name="Text Box 1158">
            <a:extLst>
              <a:ext uri="{FF2B5EF4-FFF2-40B4-BE49-F238E27FC236}">
                <a16:creationId xmlns:a16="http://schemas.microsoft.com/office/drawing/2014/main" id="{00000000-0008-0000-0300-0000BC000000}"/>
              </a:ext>
            </a:extLst>
          </xdr:cNvPr>
          <xdr:cNvSpPr txBox="1">
            <a:spLocks noChangeArrowheads="1" noTextEdit="1"/>
          </xdr:cNvSpPr>
        </xdr:nvSpPr>
        <xdr:spPr bwMode="auto">
          <a:xfrm>
            <a:off x="17554576" y="7110412"/>
            <a:ext cx="909636" cy="1238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fld id="{6EF131AB-85BD-414F-9CAD-98285604C728}" type="TxLink">
              <a:rPr lang="de-AT" sz="800" b="0" i="0" u="none" strike="noStrike" baseline="0">
                <a:solidFill>
                  <a:srgbClr val="000000"/>
                </a:solidFill>
                <a:latin typeface="Arial"/>
                <a:cs typeface="Arial"/>
              </a:rPr>
              <a:pPr algn="l" rtl="0">
                <a:defRPr sz="1000"/>
              </a:pPr>
              <a:t>Eindicker</a:t>
            </a:fld>
            <a:endParaRPr lang="de-AT" sz="800" b="0" i="0" u="none" strike="noStrike" baseline="0">
              <a:solidFill>
                <a:srgbClr val="000000"/>
              </a:solidFill>
              <a:latin typeface="Arial"/>
              <a:cs typeface="Arial"/>
            </a:endParaRPr>
          </a:p>
        </xdr:txBody>
      </xdr:sp>
      <xdr:sp macro="" textlink="$AB$43">
        <xdr:nvSpPr>
          <xdr:cNvPr id="189" name="Text Box 1159">
            <a:extLst>
              <a:ext uri="{FF2B5EF4-FFF2-40B4-BE49-F238E27FC236}">
                <a16:creationId xmlns:a16="http://schemas.microsoft.com/office/drawing/2014/main" id="{00000000-0008-0000-0300-0000BD000000}"/>
              </a:ext>
            </a:extLst>
          </xdr:cNvPr>
          <xdr:cNvSpPr txBox="1">
            <a:spLocks noChangeArrowheads="1" noTextEdit="1"/>
          </xdr:cNvSpPr>
        </xdr:nvSpPr>
        <xdr:spPr bwMode="auto">
          <a:xfrm>
            <a:off x="15411449" y="5900738"/>
            <a:ext cx="819150" cy="4381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b" upright="1"/>
          <a:lstStyle/>
          <a:p>
            <a:pPr algn="ctr" rtl="0">
              <a:defRPr sz="1000"/>
            </a:pPr>
            <a:fld id="{1AC72EF7-2715-4DB4-8C7A-3D2A0D20E1A3}" type="TxLink">
              <a:rPr lang="de-AT" sz="800" b="0" i="0" u="none" strike="noStrike" baseline="0">
                <a:solidFill>
                  <a:srgbClr val="000000"/>
                </a:solidFill>
                <a:latin typeface="Arial"/>
                <a:cs typeface="Arial"/>
              </a:rPr>
              <a:pPr algn="ctr" rtl="0">
                <a:defRPr sz="1000"/>
              </a:pPr>
              <a:t>Sedimentations-behälter</a:t>
            </a:fld>
            <a:endParaRPr lang="de-AT" sz="800" b="0" i="0" u="none" strike="noStrike" baseline="0">
              <a:solidFill>
                <a:srgbClr val="000000"/>
              </a:solidFill>
              <a:latin typeface="Arial"/>
              <a:cs typeface="Arial"/>
            </a:endParaRPr>
          </a:p>
        </xdr:txBody>
      </xdr:sp>
      <xdr:sp macro="" textlink="$AB$44">
        <xdr:nvSpPr>
          <xdr:cNvPr id="190" name="Text Box 1160">
            <a:extLst>
              <a:ext uri="{FF2B5EF4-FFF2-40B4-BE49-F238E27FC236}">
                <a16:creationId xmlns:a16="http://schemas.microsoft.com/office/drawing/2014/main" id="{00000000-0008-0000-0300-0000BE000000}"/>
              </a:ext>
            </a:extLst>
          </xdr:cNvPr>
          <xdr:cNvSpPr txBox="1">
            <a:spLocks noChangeArrowheads="1" noTextEdit="1"/>
          </xdr:cNvSpPr>
        </xdr:nvSpPr>
        <xdr:spPr bwMode="auto">
          <a:xfrm>
            <a:off x="17116427" y="5986467"/>
            <a:ext cx="1104900" cy="1428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upright="1"/>
          <a:lstStyle/>
          <a:p>
            <a:pPr algn="l" rtl="0">
              <a:defRPr sz="1000"/>
            </a:pPr>
            <a:fld id="{6598AF70-6972-4B59-BF85-37EB2E76E0FE}" type="TxLink">
              <a:rPr lang="de-AT" sz="800" b="0" i="0" u="none" strike="noStrike" baseline="0">
                <a:solidFill>
                  <a:srgbClr val="000000"/>
                </a:solidFill>
                <a:latin typeface="Arial"/>
                <a:cs typeface="Arial"/>
              </a:rPr>
              <a:pPr algn="l" rtl="0">
                <a:defRPr sz="1000"/>
              </a:pPr>
              <a:t>NaOH-Dosierung</a:t>
            </a:fld>
            <a:endParaRPr lang="de-AT" sz="800" b="0" i="0" u="none" strike="noStrike" baseline="0">
              <a:solidFill>
                <a:srgbClr val="000000"/>
              </a:solidFill>
              <a:latin typeface="Arial"/>
              <a:cs typeface="Arial"/>
            </a:endParaRPr>
          </a:p>
        </xdr:txBody>
      </xdr:sp>
      <xdr:pic>
        <xdr:nvPicPr>
          <xdr:cNvPr id="191" name="Grafik 190">
            <a:extLst>
              <a:ext uri="{FF2B5EF4-FFF2-40B4-BE49-F238E27FC236}">
                <a16:creationId xmlns:a16="http://schemas.microsoft.com/office/drawing/2014/main" id="{00000000-0008-0000-0300-0000BF000000}"/>
              </a:ext>
            </a:extLst>
          </xdr:cNvPr>
          <xdr:cNvPicPr>
            <a:picLocks noChangeAspect="1"/>
          </xdr:cNvPicPr>
        </xdr:nvPicPr>
        <xdr:blipFill>
          <a:blip xmlns:r="http://schemas.openxmlformats.org/officeDocument/2006/relationships" r:embed="rId38"/>
          <a:stretch>
            <a:fillRect/>
          </a:stretch>
        </xdr:blipFill>
        <xdr:spPr>
          <a:xfrm>
            <a:off x="17521237" y="6435605"/>
            <a:ext cx="518205" cy="646232"/>
          </a:xfrm>
          <a:prstGeom prst="rect">
            <a:avLst/>
          </a:prstGeom>
        </xdr:spPr>
      </xdr:pic>
      <xdr:pic>
        <xdr:nvPicPr>
          <xdr:cNvPr id="192" name="Grafik 191">
            <a:extLst>
              <a:ext uri="{FF2B5EF4-FFF2-40B4-BE49-F238E27FC236}">
                <a16:creationId xmlns:a16="http://schemas.microsoft.com/office/drawing/2014/main" id="{00000000-0008-0000-0300-0000C0000000}"/>
              </a:ext>
            </a:extLst>
          </xdr:cNvPr>
          <xdr:cNvPicPr>
            <a:picLocks noChangeAspect="1"/>
          </xdr:cNvPicPr>
        </xdr:nvPicPr>
        <xdr:blipFill>
          <a:blip xmlns:r="http://schemas.openxmlformats.org/officeDocument/2006/relationships" r:embed="rId39"/>
          <a:stretch>
            <a:fillRect/>
          </a:stretch>
        </xdr:blipFill>
        <xdr:spPr>
          <a:xfrm>
            <a:off x="17102136" y="5591174"/>
            <a:ext cx="365792" cy="359695"/>
          </a:xfrm>
          <a:prstGeom prst="rect">
            <a:avLst/>
          </a:prstGeom>
        </xdr:spPr>
      </xdr:pic>
      <xdr:cxnSp macro="">
        <xdr:nvCxnSpPr>
          <xdr:cNvPr id="193" name="Gerader Verbinder 192">
            <a:extLst>
              <a:ext uri="{FF2B5EF4-FFF2-40B4-BE49-F238E27FC236}">
                <a16:creationId xmlns:a16="http://schemas.microsoft.com/office/drawing/2014/main" id="{00000000-0008-0000-0300-0000C1000000}"/>
              </a:ext>
            </a:extLst>
          </xdr:cNvPr>
          <xdr:cNvCxnSpPr/>
        </xdr:nvCxnSpPr>
        <xdr:spPr bwMode="auto">
          <a:xfrm flipH="1">
            <a:off x="15825794" y="6429375"/>
            <a:ext cx="481013" cy="0"/>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94" name="Gerade Verbindung mit Pfeil 193">
            <a:extLst>
              <a:ext uri="{FF2B5EF4-FFF2-40B4-BE49-F238E27FC236}">
                <a16:creationId xmlns:a16="http://schemas.microsoft.com/office/drawing/2014/main" id="{00000000-0008-0000-0300-0000C2000000}"/>
              </a:ext>
            </a:extLst>
          </xdr:cNvPr>
          <xdr:cNvCxnSpPr/>
        </xdr:nvCxnSpPr>
        <xdr:spPr bwMode="auto">
          <a:xfrm flipH="1">
            <a:off x="15821030" y="6424616"/>
            <a:ext cx="4763" cy="328609"/>
          </a:xfrm>
          <a:prstGeom prst="straightConnector1">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95" name="Gerader Verbinder 194">
            <a:extLst>
              <a:ext uri="{FF2B5EF4-FFF2-40B4-BE49-F238E27FC236}">
                <a16:creationId xmlns:a16="http://schemas.microsoft.com/office/drawing/2014/main" id="{00000000-0008-0000-0300-0000C3000000}"/>
              </a:ext>
            </a:extLst>
          </xdr:cNvPr>
          <xdr:cNvCxnSpPr/>
        </xdr:nvCxnSpPr>
        <xdr:spPr bwMode="auto">
          <a:xfrm flipV="1">
            <a:off x="16516349" y="7186605"/>
            <a:ext cx="590550" cy="5"/>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96" name="Gerader Verbinder 195">
            <a:extLst>
              <a:ext uri="{FF2B5EF4-FFF2-40B4-BE49-F238E27FC236}">
                <a16:creationId xmlns:a16="http://schemas.microsoft.com/office/drawing/2014/main" id="{00000000-0008-0000-0300-0000C4000000}"/>
              </a:ext>
            </a:extLst>
          </xdr:cNvPr>
          <xdr:cNvCxnSpPr/>
        </xdr:nvCxnSpPr>
        <xdr:spPr bwMode="auto">
          <a:xfrm flipV="1">
            <a:off x="17102136" y="6753226"/>
            <a:ext cx="4764" cy="438054"/>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97" name="Gerade Verbindung mit Pfeil 196">
            <a:extLst>
              <a:ext uri="{FF2B5EF4-FFF2-40B4-BE49-F238E27FC236}">
                <a16:creationId xmlns:a16="http://schemas.microsoft.com/office/drawing/2014/main" id="{00000000-0008-0000-0300-0000C5000000}"/>
              </a:ext>
            </a:extLst>
          </xdr:cNvPr>
          <xdr:cNvCxnSpPr/>
        </xdr:nvCxnSpPr>
        <xdr:spPr bwMode="auto">
          <a:xfrm>
            <a:off x="17106899" y="6748462"/>
            <a:ext cx="419093" cy="0"/>
          </a:xfrm>
          <a:prstGeom prst="straightConnector1">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98" name="Gerade Verbindung mit Pfeil 197">
            <a:extLst>
              <a:ext uri="{FF2B5EF4-FFF2-40B4-BE49-F238E27FC236}">
                <a16:creationId xmlns:a16="http://schemas.microsoft.com/office/drawing/2014/main" id="{00000000-0008-0000-0300-0000C6000000}"/>
              </a:ext>
            </a:extLst>
          </xdr:cNvPr>
          <xdr:cNvCxnSpPr/>
        </xdr:nvCxnSpPr>
        <xdr:spPr bwMode="auto">
          <a:xfrm>
            <a:off x="16378237" y="5867400"/>
            <a:ext cx="7" cy="561975"/>
          </a:xfrm>
          <a:prstGeom prst="straightConnector1">
            <a:avLst/>
          </a:prstGeom>
          <a:ln w="19050">
            <a:solidFill>
              <a:srgbClr val="0070C0"/>
            </a:solidFill>
            <a:headEnd type="none" w="med" len="med"/>
            <a:tailEnd type="triangle"/>
          </a:ln>
        </xdr:spPr>
        <xdr:style>
          <a:lnRef idx="1">
            <a:schemeClr val="accent1"/>
          </a:lnRef>
          <a:fillRef idx="0">
            <a:schemeClr val="accent1"/>
          </a:fillRef>
          <a:effectRef idx="0">
            <a:schemeClr val="accent1"/>
          </a:effectRef>
          <a:fontRef idx="minor">
            <a:schemeClr val="tx1"/>
          </a:fontRef>
        </xdr:style>
      </xdr:cxnSp>
      <xdr:pic>
        <xdr:nvPicPr>
          <xdr:cNvPr id="199" name="Grafik 198">
            <a:extLst>
              <a:ext uri="{FF2B5EF4-FFF2-40B4-BE49-F238E27FC236}">
                <a16:creationId xmlns:a16="http://schemas.microsoft.com/office/drawing/2014/main" id="{00000000-0008-0000-0300-0000C7000000}"/>
              </a:ext>
            </a:extLst>
          </xdr:cNvPr>
          <xdr:cNvPicPr>
            <a:picLocks noChangeAspect="1"/>
          </xdr:cNvPicPr>
        </xdr:nvPicPr>
        <xdr:blipFill>
          <a:blip xmlns:r="http://schemas.openxmlformats.org/officeDocument/2006/relationships" r:embed="rId35"/>
          <a:stretch>
            <a:fillRect/>
          </a:stretch>
        </xdr:blipFill>
        <xdr:spPr>
          <a:xfrm rot="5400000">
            <a:off x="17034687" y="6919138"/>
            <a:ext cx="134124" cy="134124"/>
          </a:xfrm>
          <a:prstGeom prst="rect">
            <a:avLst/>
          </a:prstGeom>
        </xdr:spPr>
      </xdr:pic>
      <xdr:pic>
        <xdr:nvPicPr>
          <xdr:cNvPr id="200" name="Grafik 199">
            <a:extLst>
              <a:ext uri="{FF2B5EF4-FFF2-40B4-BE49-F238E27FC236}">
                <a16:creationId xmlns:a16="http://schemas.microsoft.com/office/drawing/2014/main" id="{00000000-0008-0000-0300-0000C8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rot="16200000">
            <a:off x="16316325" y="6038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201" name="Gerader Verbinder 200">
            <a:extLst>
              <a:ext uri="{FF2B5EF4-FFF2-40B4-BE49-F238E27FC236}">
                <a16:creationId xmlns:a16="http://schemas.microsoft.com/office/drawing/2014/main" id="{00000000-0008-0000-0300-0000C9000000}"/>
              </a:ext>
            </a:extLst>
          </xdr:cNvPr>
          <xdr:cNvCxnSpPr/>
        </xdr:nvCxnSpPr>
        <xdr:spPr bwMode="auto">
          <a:xfrm rot="2700000">
            <a:off x="15878279" y="6729512"/>
            <a:ext cx="0" cy="161925"/>
          </a:xfrm>
          <a:prstGeom prst="line">
            <a:avLst/>
          </a:prstGeom>
          <a:solidFill>
            <a:srgbClr xmlns:mc="http://schemas.openxmlformats.org/markup-compatibility/2006" xmlns:a14="http://schemas.microsoft.com/office/drawing/2010/main" val="FFFF00" mc:Ignorable="a14" a14:legacySpreadsheetColorIndex="13"/>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02" name="Gerader Verbinder 201">
            <a:extLst>
              <a:ext uri="{FF2B5EF4-FFF2-40B4-BE49-F238E27FC236}">
                <a16:creationId xmlns:a16="http://schemas.microsoft.com/office/drawing/2014/main" id="{00000000-0008-0000-0300-0000CA000000}"/>
              </a:ext>
            </a:extLst>
          </xdr:cNvPr>
          <xdr:cNvCxnSpPr/>
        </xdr:nvCxnSpPr>
        <xdr:spPr bwMode="auto">
          <a:xfrm rot="18900000">
            <a:off x="15763779" y="6729511"/>
            <a:ext cx="0" cy="161925"/>
          </a:xfrm>
          <a:prstGeom prst="line">
            <a:avLst/>
          </a:prstGeom>
          <a:solidFill>
            <a:srgbClr xmlns:mc="http://schemas.openxmlformats.org/markup-compatibility/2006" xmlns:a14="http://schemas.microsoft.com/office/drawing/2010/main" val="FFFF00" mc:Ignorable="a14" a14:legacySpreadsheetColorIndex="13"/>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03" name="Gerader Verbinder 202">
            <a:extLst>
              <a:ext uri="{FF2B5EF4-FFF2-40B4-BE49-F238E27FC236}">
                <a16:creationId xmlns:a16="http://schemas.microsoft.com/office/drawing/2014/main" id="{00000000-0008-0000-0300-0000CB000000}"/>
              </a:ext>
            </a:extLst>
          </xdr:cNvPr>
          <xdr:cNvCxnSpPr/>
        </xdr:nvCxnSpPr>
        <xdr:spPr bwMode="auto">
          <a:xfrm>
            <a:off x="15821029" y="6858098"/>
            <a:ext cx="0" cy="161925"/>
          </a:xfrm>
          <a:prstGeom prst="line">
            <a:avLst/>
          </a:prstGeom>
          <a:solidFill>
            <a:srgbClr xmlns:mc="http://schemas.openxmlformats.org/markup-compatibility/2006" xmlns:a14="http://schemas.microsoft.com/office/drawing/2010/main" val="FFFF00" mc:Ignorable="a14" a14:legacySpreadsheetColorIndex="13"/>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04" name="Gerader Verbinder 203">
            <a:extLst>
              <a:ext uri="{FF2B5EF4-FFF2-40B4-BE49-F238E27FC236}">
                <a16:creationId xmlns:a16="http://schemas.microsoft.com/office/drawing/2014/main" id="{00000000-0008-0000-0300-0000CC000000}"/>
              </a:ext>
            </a:extLst>
          </xdr:cNvPr>
          <xdr:cNvCxnSpPr/>
        </xdr:nvCxnSpPr>
        <xdr:spPr bwMode="auto">
          <a:xfrm flipV="1">
            <a:off x="16487774" y="5772150"/>
            <a:ext cx="619125" cy="4764"/>
          </a:xfrm>
          <a:prstGeom prst="line">
            <a:avLst/>
          </a:prstGeom>
          <a:solidFill>
            <a:srgbClr xmlns:mc="http://schemas.openxmlformats.org/markup-compatibility/2006" xmlns:a14="http://schemas.microsoft.com/office/drawing/2010/main" val="FFFF00" mc:Ignorable="a14" a14:legacySpreadsheetColorIndex="13"/>
          </a:solidFill>
          <a:ln w="19050"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pic>
        <xdr:nvPicPr>
          <xdr:cNvPr id="205" name="Grafik 204">
            <a:extLst>
              <a:ext uri="{FF2B5EF4-FFF2-40B4-BE49-F238E27FC236}">
                <a16:creationId xmlns:a16="http://schemas.microsoft.com/office/drawing/2014/main" id="{00000000-0008-0000-0300-0000CD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6754474" y="5715000"/>
            <a:ext cx="133350" cy="1333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14</xdr:col>
      <xdr:colOff>714375</xdr:colOff>
      <xdr:row>9</xdr:row>
      <xdr:rowOff>123825</xdr:rowOff>
    </xdr:from>
    <xdr:to>
      <xdr:col>16</xdr:col>
      <xdr:colOff>692816</xdr:colOff>
      <xdr:row>11</xdr:row>
      <xdr:rowOff>123825</xdr:rowOff>
    </xdr:to>
    <xdr:pic>
      <xdr:nvPicPr>
        <xdr:cNvPr id="206" name="Bild_ME" hidden="1">
          <a:extLst>
            <a:ext uri="{FF2B5EF4-FFF2-40B4-BE49-F238E27FC236}">
              <a16:creationId xmlns:a16="http://schemas.microsoft.com/office/drawing/2014/main" id="{00000000-0008-0000-0300-0000CE000000}"/>
            </a:ext>
          </a:extLst>
        </xdr:cNvPr>
        <xdr:cNvPicPr>
          <a:picLocks noChangeAspect="1"/>
        </xdr:cNvPicPr>
      </xdr:nvPicPr>
      <xdr:blipFill>
        <a:blip xmlns:r="http://schemas.openxmlformats.org/officeDocument/2006/relationships" r:embed="rId41"/>
        <a:stretch>
          <a:fillRect/>
        </a:stretch>
      </xdr:blipFill>
      <xdr:spPr>
        <a:xfrm>
          <a:off x="13582650" y="1685925"/>
          <a:ext cx="1807241" cy="323850"/>
        </a:xfrm>
        <a:prstGeom prst="rect">
          <a:avLst/>
        </a:prstGeom>
      </xdr:spPr>
    </xdr:pic>
    <xdr:clientData/>
  </xdr:twoCellAnchor>
  <xdr:twoCellAnchor editAs="oneCell">
    <xdr:from>
      <xdr:col>11</xdr:col>
      <xdr:colOff>161925</xdr:colOff>
      <xdr:row>9</xdr:row>
      <xdr:rowOff>123825</xdr:rowOff>
    </xdr:from>
    <xdr:to>
      <xdr:col>18</xdr:col>
      <xdr:colOff>465372</xdr:colOff>
      <xdr:row>22</xdr:row>
      <xdr:rowOff>103813</xdr:rowOff>
    </xdr:to>
    <xdr:pic>
      <xdr:nvPicPr>
        <xdr:cNvPr id="207" name="BILD_EE" hidden="1">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42"/>
        <a:stretch>
          <a:fillRect/>
        </a:stretch>
      </xdr:blipFill>
      <xdr:spPr>
        <a:xfrm>
          <a:off x="10287000" y="1685925"/>
          <a:ext cx="6370872" cy="2085013"/>
        </a:xfrm>
        <a:prstGeom prst="rect">
          <a:avLst/>
        </a:prstGeom>
      </xdr:spPr>
    </xdr:pic>
    <xdr:clientData/>
  </xdr:twoCellAnchor>
  <xdr:twoCellAnchor editAs="oneCell">
    <xdr:from>
      <xdr:col>9</xdr:col>
      <xdr:colOff>314325</xdr:colOff>
      <xdr:row>9</xdr:row>
      <xdr:rowOff>123825</xdr:rowOff>
    </xdr:from>
    <xdr:to>
      <xdr:col>18</xdr:col>
      <xdr:colOff>483807</xdr:colOff>
      <xdr:row>11</xdr:row>
      <xdr:rowOff>110898</xdr:rowOff>
    </xdr:to>
    <xdr:pic>
      <xdr:nvPicPr>
        <xdr:cNvPr id="208" name="Bild_KE" hidden="1">
          <a:extLst>
            <a:ext uri="{FF2B5EF4-FFF2-40B4-BE49-F238E27FC236}">
              <a16:creationId xmlns:a16="http://schemas.microsoft.com/office/drawing/2014/main" id="{00000000-0008-0000-0300-0000D0000000}"/>
            </a:ext>
          </a:extLst>
        </xdr:cNvPr>
        <xdr:cNvPicPr>
          <a:picLocks noChangeAspect="1"/>
        </xdr:cNvPicPr>
      </xdr:nvPicPr>
      <xdr:blipFill>
        <a:blip xmlns:r="http://schemas.openxmlformats.org/officeDocument/2006/relationships" r:embed="rId43"/>
        <a:stretch>
          <a:fillRect/>
        </a:stretch>
      </xdr:blipFill>
      <xdr:spPr>
        <a:xfrm>
          <a:off x="8610600" y="1685925"/>
          <a:ext cx="8065707" cy="310923"/>
        </a:xfrm>
        <a:prstGeom prst="rect">
          <a:avLst/>
        </a:prstGeom>
      </xdr:spPr>
    </xdr:pic>
    <xdr:clientData/>
  </xdr:twoCellAnchor>
  <xdr:twoCellAnchor editAs="oneCell">
    <xdr:from>
      <xdr:col>10</xdr:col>
      <xdr:colOff>228600</xdr:colOff>
      <xdr:row>14</xdr:row>
      <xdr:rowOff>123825</xdr:rowOff>
    </xdr:from>
    <xdr:to>
      <xdr:col>12</xdr:col>
      <xdr:colOff>545778</xdr:colOff>
      <xdr:row>22</xdr:row>
      <xdr:rowOff>108696</xdr:rowOff>
    </xdr:to>
    <xdr:pic>
      <xdr:nvPicPr>
        <xdr:cNvPr id="209" name="Bild_EM" hidden="1">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44"/>
        <a:stretch>
          <a:fillRect/>
        </a:stretch>
      </xdr:blipFill>
      <xdr:spPr>
        <a:xfrm>
          <a:off x="9439275" y="2495550"/>
          <a:ext cx="2145978" cy="1280271"/>
        </a:xfrm>
        <a:prstGeom prst="rect">
          <a:avLst/>
        </a:prstGeom>
      </xdr:spPr>
    </xdr:pic>
    <xdr:clientData/>
  </xdr:twoCellAnchor>
  <xdr:twoCellAnchor editAs="oneCell">
    <xdr:from>
      <xdr:col>9</xdr:col>
      <xdr:colOff>304800</xdr:colOff>
      <xdr:row>9</xdr:row>
      <xdr:rowOff>123825</xdr:rowOff>
    </xdr:from>
    <xdr:to>
      <xdr:col>11</xdr:col>
      <xdr:colOff>219607</xdr:colOff>
      <xdr:row>22</xdr:row>
      <xdr:rowOff>103813</xdr:rowOff>
    </xdr:to>
    <xdr:pic>
      <xdr:nvPicPr>
        <xdr:cNvPr id="210" name="Bild_KL" hidden="1">
          <a:extLst>
            <a:ext uri="{FF2B5EF4-FFF2-40B4-BE49-F238E27FC236}">
              <a16:creationId xmlns:a16="http://schemas.microsoft.com/office/drawing/2014/main" id="{00000000-0008-0000-0300-0000D2000000}"/>
            </a:ext>
          </a:extLst>
        </xdr:cNvPr>
        <xdr:cNvPicPr>
          <a:picLocks noChangeAspect="1"/>
        </xdr:cNvPicPr>
      </xdr:nvPicPr>
      <xdr:blipFill>
        <a:blip xmlns:r="http://schemas.openxmlformats.org/officeDocument/2006/relationships" r:embed="rId45"/>
        <a:stretch>
          <a:fillRect/>
        </a:stretch>
      </xdr:blipFill>
      <xdr:spPr>
        <a:xfrm>
          <a:off x="8601075" y="1685925"/>
          <a:ext cx="1743607" cy="2085013"/>
        </a:xfrm>
        <a:prstGeom prst="rect">
          <a:avLst/>
        </a:prstGeom>
      </xdr:spPr>
    </xdr:pic>
    <xdr:clientData/>
  </xdr:twoCellAnchor>
  <xdr:twoCellAnchor>
    <xdr:from>
      <xdr:col>9</xdr:col>
      <xdr:colOff>333375</xdr:colOff>
      <xdr:row>27</xdr:row>
      <xdr:rowOff>52386</xdr:rowOff>
    </xdr:from>
    <xdr:to>
      <xdr:col>13</xdr:col>
      <xdr:colOff>467816</xdr:colOff>
      <xdr:row>41</xdr:row>
      <xdr:rowOff>43820</xdr:rowOff>
    </xdr:to>
    <xdr:grpSp>
      <xdr:nvGrpSpPr>
        <xdr:cNvPr id="211" name="Bild_EA1">
          <a:extLst>
            <a:ext uri="{FF2B5EF4-FFF2-40B4-BE49-F238E27FC236}">
              <a16:creationId xmlns:a16="http://schemas.microsoft.com/office/drawing/2014/main" id="{00000000-0008-0000-0300-0000D3000000}"/>
            </a:ext>
          </a:extLst>
        </xdr:cNvPr>
        <xdr:cNvGrpSpPr/>
      </xdr:nvGrpSpPr>
      <xdr:grpSpPr>
        <a:xfrm>
          <a:off x="8629650" y="4529136"/>
          <a:ext cx="3792041" cy="2267909"/>
          <a:chOff x="8629650" y="4543425"/>
          <a:chExt cx="3792041" cy="2267909"/>
        </a:xfrm>
      </xdr:grpSpPr>
      <xdr:sp macro="" textlink="$M$93">
        <xdr:nvSpPr>
          <xdr:cNvPr id="212" name="Oval 582">
            <a:extLst>
              <a:ext uri="{FF2B5EF4-FFF2-40B4-BE49-F238E27FC236}">
                <a16:creationId xmlns:a16="http://schemas.microsoft.com/office/drawing/2014/main" id="{00000000-0008-0000-0300-0000D4000000}"/>
              </a:ext>
            </a:extLst>
          </xdr:cNvPr>
          <xdr:cNvSpPr>
            <a:spLocks noChangeArrowheads="1" noTextEdit="1"/>
          </xdr:cNvSpPr>
        </xdr:nvSpPr>
        <xdr:spPr bwMode="auto">
          <a:xfrm>
            <a:off x="11953875" y="4717064"/>
            <a:ext cx="266700" cy="27010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46C221DC-E2DD-4C76-B90C-576B5B99E80E}" type="TxLink">
              <a:rPr lang="de-AT" sz="800" b="1" i="0" u="none" strike="noStrike" baseline="0">
                <a:solidFill>
                  <a:srgbClr val="000000"/>
                </a:solidFill>
                <a:latin typeface="Arial"/>
                <a:cs typeface="Arial"/>
              </a:rPr>
              <a:pPr algn="ctr" rtl="0">
                <a:defRPr sz="1000"/>
              </a:pPr>
              <a:t>D3</a:t>
            </a:fld>
            <a:endParaRPr lang="de-AT" sz="800" b="1" i="0" u="none" strike="noStrike" baseline="0">
              <a:solidFill>
                <a:srgbClr val="000000"/>
              </a:solidFill>
              <a:latin typeface="Arial"/>
              <a:cs typeface="Arial"/>
            </a:endParaRPr>
          </a:p>
        </xdr:txBody>
      </xdr:sp>
      <xdr:pic>
        <xdr:nvPicPr>
          <xdr:cNvPr id="213" name="B_EA1">
            <a:extLst>
              <a:ext uri="{FF2B5EF4-FFF2-40B4-BE49-F238E27FC236}">
                <a16:creationId xmlns:a16="http://schemas.microsoft.com/office/drawing/2014/main" id="{00000000-0008-0000-0300-0000D5000000}"/>
              </a:ext>
            </a:extLst>
          </xdr:cNvPr>
          <xdr:cNvPicPr>
            <a:picLocks noChangeAspect="1"/>
          </xdr:cNvPicPr>
        </xdr:nvPicPr>
        <xdr:blipFill>
          <a:blip xmlns:r="http://schemas.openxmlformats.org/officeDocument/2006/relationships" r:embed="rId46"/>
          <a:stretch>
            <a:fillRect/>
          </a:stretch>
        </xdr:blipFill>
        <xdr:spPr>
          <a:xfrm>
            <a:off x="8629650" y="4543425"/>
            <a:ext cx="3792041" cy="2267909"/>
          </a:xfrm>
          <a:prstGeom prst="rect">
            <a:avLst/>
          </a:prstGeom>
        </xdr:spPr>
      </xdr:pic>
    </xdr:grpSp>
    <xdr:clientData/>
  </xdr:twoCellAnchor>
  <xdr:twoCellAnchor>
    <xdr:from>
      <xdr:col>11</xdr:col>
      <xdr:colOff>28575</xdr:colOff>
      <xdr:row>27</xdr:row>
      <xdr:rowOff>66675</xdr:rowOff>
    </xdr:from>
    <xdr:to>
      <xdr:col>13</xdr:col>
      <xdr:colOff>467684</xdr:colOff>
      <xdr:row>41</xdr:row>
      <xdr:rowOff>39819</xdr:rowOff>
    </xdr:to>
    <xdr:grpSp>
      <xdr:nvGrpSpPr>
        <xdr:cNvPr id="214" name="Bild_EA2" hidden="1">
          <a:extLst>
            <a:ext uri="{FF2B5EF4-FFF2-40B4-BE49-F238E27FC236}">
              <a16:creationId xmlns:a16="http://schemas.microsoft.com/office/drawing/2014/main" id="{00000000-0008-0000-0300-0000D6000000}"/>
            </a:ext>
          </a:extLst>
        </xdr:cNvPr>
        <xdr:cNvGrpSpPr/>
      </xdr:nvGrpSpPr>
      <xdr:grpSpPr>
        <a:xfrm>
          <a:off x="10153650" y="4543425"/>
          <a:ext cx="2267909" cy="2249619"/>
          <a:chOff x="10153650" y="4543425"/>
          <a:chExt cx="2267909" cy="2249619"/>
        </a:xfrm>
      </xdr:grpSpPr>
      <xdr:sp macro="" textlink="$M$93">
        <xdr:nvSpPr>
          <xdr:cNvPr id="215" name="Oval 585" hidden="1">
            <a:extLst>
              <a:ext uri="{FF2B5EF4-FFF2-40B4-BE49-F238E27FC236}">
                <a16:creationId xmlns:a16="http://schemas.microsoft.com/office/drawing/2014/main" id="{00000000-0008-0000-0300-0000D7000000}"/>
              </a:ext>
            </a:extLst>
          </xdr:cNvPr>
          <xdr:cNvSpPr>
            <a:spLocks noChangeArrowheads="1" noTextEdit="1"/>
          </xdr:cNvSpPr>
        </xdr:nvSpPr>
        <xdr:spPr bwMode="auto">
          <a:xfrm>
            <a:off x="11953875" y="4706039"/>
            <a:ext cx="266700" cy="26783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796FE09-60D3-4F9B-B0A4-5A4975AC456E}" type="TxLink">
              <a:rPr lang="de-AT" sz="800" b="1" i="0" u="none" strike="noStrike" baseline="0">
                <a:solidFill>
                  <a:srgbClr val="000000"/>
                </a:solidFill>
                <a:latin typeface="Arial"/>
                <a:cs typeface="Arial"/>
              </a:rPr>
              <a:pPr algn="ctr" rtl="0">
                <a:defRPr sz="1000"/>
              </a:pPr>
              <a:t>D3</a:t>
            </a:fld>
            <a:endParaRPr lang="de-AT" sz="800" b="1" i="0" u="none" strike="noStrike" baseline="0">
              <a:solidFill>
                <a:srgbClr val="000000"/>
              </a:solidFill>
              <a:latin typeface="Arial"/>
              <a:cs typeface="Arial"/>
            </a:endParaRPr>
          </a:p>
        </xdr:txBody>
      </xdr:sp>
      <xdr:pic>
        <xdr:nvPicPr>
          <xdr:cNvPr id="216" name="B_EA2" hidden="1">
            <a:extLst>
              <a:ext uri="{FF2B5EF4-FFF2-40B4-BE49-F238E27FC236}">
                <a16:creationId xmlns:a16="http://schemas.microsoft.com/office/drawing/2014/main" id="{00000000-0008-0000-0300-0000D8000000}"/>
              </a:ext>
            </a:extLst>
          </xdr:cNvPr>
          <xdr:cNvPicPr>
            <a:picLocks noChangeAspect="1"/>
          </xdr:cNvPicPr>
        </xdr:nvPicPr>
        <xdr:blipFill>
          <a:blip xmlns:r="http://schemas.openxmlformats.org/officeDocument/2006/relationships" r:embed="rId47"/>
          <a:stretch>
            <a:fillRect/>
          </a:stretch>
        </xdr:blipFill>
        <xdr:spPr>
          <a:xfrm>
            <a:off x="10153650" y="4543425"/>
            <a:ext cx="2267909" cy="2249619"/>
          </a:xfrm>
          <a:prstGeom prst="rect">
            <a:avLst/>
          </a:prstGeom>
        </xdr:spPr>
      </xdr:pic>
    </xdr:grpSp>
    <xdr:clientData/>
  </xdr:twoCellAnchor>
  <xdr:twoCellAnchor>
    <xdr:from>
      <xdr:col>12</xdr:col>
      <xdr:colOff>285750</xdr:colOff>
      <xdr:row>27</xdr:row>
      <xdr:rowOff>76200</xdr:rowOff>
    </xdr:from>
    <xdr:to>
      <xdr:col>13</xdr:col>
      <xdr:colOff>462629</xdr:colOff>
      <xdr:row>41</xdr:row>
      <xdr:rowOff>37151</xdr:rowOff>
    </xdr:to>
    <xdr:grpSp>
      <xdr:nvGrpSpPr>
        <xdr:cNvPr id="217" name="Bild_EA3" hidden="1">
          <a:extLst>
            <a:ext uri="{FF2B5EF4-FFF2-40B4-BE49-F238E27FC236}">
              <a16:creationId xmlns:a16="http://schemas.microsoft.com/office/drawing/2014/main" id="{00000000-0008-0000-0300-0000D9000000}"/>
            </a:ext>
          </a:extLst>
        </xdr:cNvPr>
        <xdr:cNvGrpSpPr/>
      </xdr:nvGrpSpPr>
      <xdr:grpSpPr>
        <a:xfrm>
          <a:off x="11325225" y="4552950"/>
          <a:ext cx="1091279" cy="2237426"/>
          <a:chOff x="11325225" y="4552950"/>
          <a:chExt cx="1091279" cy="2237426"/>
        </a:xfrm>
      </xdr:grpSpPr>
      <xdr:sp macro="" textlink="$M$93">
        <xdr:nvSpPr>
          <xdr:cNvPr id="218" name="Oval 583" hidden="1">
            <a:extLst>
              <a:ext uri="{FF2B5EF4-FFF2-40B4-BE49-F238E27FC236}">
                <a16:creationId xmlns:a16="http://schemas.microsoft.com/office/drawing/2014/main" id="{00000000-0008-0000-0300-0000DA000000}"/>
              </a:ext>
            </a:extLst>
          </xdr:cNvPr>
          <xdr:cNvSpPr>
            <a:spLocks noChangeArrowheads="1" noTextEdit="1"/>
          </xdr:cNvSpPr>
        </xdr:nvSpPr>
        <xdr:spPr bwMode="auto">
          <a:xfrm>
            <a:off x="11944350" y="4715567"/>
            <a:ext cx="266700" cy="26784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72C3B7D6-2CC0-41F8-A2D9-26C972FE1552}" type="TxLink">
              <a:rPr lang="de-AT" sz="800" b="1" i="0" u="none" strike="noStrike" baseline="0">
                <a:solidFill>
                  <a:srgbClr val="000000"/>
                </a:solidFill>
                <a:latin typeface="Arial"/>
                <a:cs typeface="Arial"/>
              </a:rPr>
              <a:pPr algn="ctr" rtl="0">
                <a:defRPr sz="1000"/>
              </a:pPr>
              <a:t>D3</a:t>
            </a:fld>
            <a:endParaRPr lang="de-AT" sz="800" b="1" i="0" u="none" strike="noStrike" baseline="0">
              <a:solidFill>
                <a:srgbClr val="000000"/>
              </a:solidFill>
              <a:latin typeface="Arial"/>
              <a:cs typeface="Arial"/>
            </a:endParaRPr>
          </a:p>
        </xdr:txBody>
      </xdr:sp>
      <xdr:pic>
        <xdr:nvPicPr>
          <xdr:cNvPr id="219" name="B_EA3" hidden="1">
            <a:extLst>
              <a:ext uri="{FF2B5EF4-FFF2-40B4-BE49-F238E27FC236}">
                <a16:creationId xmlns:a16="http://schemas.microsoft.com/office/drawing/2014/main" id="{00000000-0008-0000-0300-0000DB000000}"/>
              </a:ext>
            </a:extLst>
          </xdr:cNvPr>
          <xdr:cNvPicPr>
            <a:picLocks noChangeAspect="1"/>
          </xdr:cNvPicPr>
        </xdr:nvPicPr>
        <xdr:blipFill>
          <a:blip xmlns:r="http://schemas.openxmlformats.org/officeDocument/2006/relationships" r:embed="rId48"/>
          <a:stretch>
            <a:fillRect/>
          </a:stretch>
        </xdr:blipFill>
        <xdr:spPr>
          <a:xfrm>
            <a:off x="11325225" y="4552950"/>
            <a:ext cx="1091279" cy="2237426"/>
          </a:xfrm>
          <a:prstGeom prst="rect">
            <a:avLst/>
          </a:prstGeom>
        </xdr:spPr>
      </xdr:pic>
    </xdr:grpSp>
    <xdr:clientData/>
  </xdr:twoCellAnchor>
  <xdr:twoCellAnchor>
    <xdr:from>
      <xdr:col>17</xdr:col>
      <xdr:colOff>200025</xdr:colOff>
      <xdr:row>17</xdr:row>
      <xdr:rowOff>123825</xdr:rowOff>
    </xdr:from>
    <xdr:to>
      <xdr:col>18</xdr:col>
      <xdr:colOff>484694</xdr:colOff>
      <xdr:row>23</xdr:row>
      <xdr:rowOff>57150</xdr:rowOff>
    </xdr:to>
    <xdr:grpSp>
      <xdr:nvGrpSpPr>
        <xdr:cNvPr id="220" name="Bild_KON">
          <a:extLst>
            <a:ext uri="{FF2B5EF4-FFF2-40B4-BE49-F238E27FC236}">
              <a16:creationId xmlns:a16="http://schemas.microsoft.com/office/drawing/2014/main" id="{00000000-0008-0000-0300-0000DC000000}"/>
            </a:ext>
          </a:extLst>
        </xdr:cNvPr>
        <xdr:cNvGrpSpPr/>
      </xdr:nvGrpSpPr>
      <xdr:grpSpPr>
        <a:xfrm>
          <a:off x="15811500" y="2981325"/>
          <a:ext cx="865694" cy="904875"/>
          <a:chOff x="15801975" y="2981325"/>
          <a:chExt cx="865694" cy="904875"/>
        </a:xfrm>
      </xdr:grpSpPr>
      <xdr:pic>
        <xdr:nvPicPr>
          <xdr:cNvPr id="221" name="B_KON">
            <a:extLst>
              <a:ext uri="{FF2B5EF4-FFF2-40B4-BE49-F238E27FC236}">
                <a16:creationId xmlns:a16="http://schemas.microsoft.com/office/drawing/2014/main" id="{00000000-0008-0000-0300-0000DD000000}"/>
              </a:ext>
            </a:extLst>
          </xdr:cNvPr>
          <xdr:cNvPicPr>
            <a:picLocks noChangeAspect="1"/>
          </xdr:cNvPicPr>
        </xdr:nvPicPr>
        <xdr:blipFill>
          <a:blip xmlns:r="http://schemas.openxmlformats.org/officeDocument/2006/relationships" r:embed="rId49"/>
          <a:stretch>
            <a:fillRect/>
          </a:stretch>
        </xdr:blipFill>
        <xdr:spPr>
          <a:xfrm>
            <a:off x="15954375" y="3124200"/>
            <a:ext cx="713294" cy="634039"/>
          </a:xfrm>
          <a:prstGeom prst="rect">
            <a:avLst/>
          </a:prstGeom>
        </xdr:spPr>
      </xdr:pic>
      <xdr:sp macro="" textlink="$A$65">
        <xdr:nvSpPr>
          <xdr:cNvPr id="222" name="Oval 485">
            <a:extLst>
              <a:ext uri="{FF2B5EF4-FFF2-40B4-BE49-F238E27FC236}">
                <a16:creationId xmlns:a16="http://schemas.microsoft.com/office/drawing/2014/main" id="{00000000-0008-0000-0300-0000DE000000}"/>
              </a:ext>
            </a:extLst>
          </xdr:cNvPr>
          <xdr:cNvSpPr>
            <a:spLocks noChangeArrowheads="1" noTextEdit="1"/>
          </xdr:cNvSpPr>
        </xdr:nvSpPr>
        <xdr:spPr bwMode="auto">
          <a:xfrm>
            <a:off x="16249650" y="29813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B6E17022-E41F-4EE0-AC83-CAC92C20BFCD}" type="TxLink">
              <a:rPr lang="de-AT" sz="800" b="1" i="0" u="none" strike="noStrike" baseline="0">
                <a:solidFill>
                  <a:srgbClr val="000000"/>
                </a:solidFill>
                <a:latin typeface="Arial"/>
                <a:cs typeface="Arial"/>
              </a:rPr>
              <a:pPr algn="ctr" rtl="0">
                <a:defRPr sz="1000"/>
              </a:pPr>
              <a:t>14</a:t>
            </a:fld>
            <a:endParaRPr lang="de-AT" sz="800" b="1" i="0" u="none" strike="noStrike" baseline="0">
              <a:solidFill>
                <a:srgbClr val="000000"/>
              </a:solidFill>
              <a:latin typeface="Arial"/>
              <a:cs typeface="Arial"/>
            </a:endParaRPr>
          </a:p>
        </xdr:txBody>
      </xdr:sp>
      <xdr:sp macro="" textlink="$A$66">
        <xdr:nvSpPr>
          <xdr:cNvPr id="223" name="Oval 486">
            <a:extLst>
              <a:ext uri="{FF2B5EF4-FFF2-40B4-BE49-F238E27FC236}">
                <a16:creationId xmlns:a16="http://schemas.microsoft.com/office/drawing/2014/main" id="{00000000-0008-0000-0300-0000DF000000}"/>
              </a:ext>
            </a:extLst>
          </xdr:cNvPr>
          <xdr:cNvSpPr>
            <a:spLocks noChangeArrowheads="1" noTextEdit="1"/>
          </xdr:cNvSpPr>
        </xdr:nvSpPr>
        <xdr:spPr bwMode="auto">
          <a:xfrm>
            <a:off x="16249650" y="36195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8AAEAC43-7989-45E4-A94D-5311C9128E9C}" type="TxLink">
              <a:rPr lang="de-AT" sz="800" b="1" i="0" u="none" strike="noStrike" baseline="0">
                <a:solidFill>
                  <a:srgbClr val="000000"/>
                </a:solidFill>
                <a:latin typeface="Arial"/>
                <a:cs typeface="Arial"/>
              </a:rPr>
              <a:pPr algn="ctr" rtl="0">
                <a:defRPr sz="1000"/>
              </a:pPr>
              <a:t>15</a:t>
            </a:fld>
            <a:endParaRPr lang="de-AT" sz="800" b="1" i="0" u="none" strike="noStrike" baseline="0">
              <a:solidFill>
                <a:srgbClr val="000000"/>
              </a:solidFill>
              <a:latin typeface="Arial"/>
              <a:cs typeface="Arial"/>
            </a:endParaRPr>
          </a:p>
        </xdr:txBody>
      </xdr:sp>
      <xdr:sp macro="" textlink="$R$77">
        <xdr:nvSpPr>
          <xdr:cNvPr id="224" name="Oval 487">
            <a:extLst>
              <a:ext uri="{FF2B5EF4-FFF2-40B4-BE49-F238E27FC236}">
                <a16:creationId xmlns:a16="http://schemas.microsoft.com/office/drawing/2014/main" id="{00000000-0008-0000-0300-0000E0000000}"/>
              </a:ext>
            </a:extLst>
          </xdr:cNvPr>
          <xdr:cNvSpPr>
            <a:spLocks noChangeArrowheads="1" noTextEdit="1"/>
          </xdr:cNvSpPr>
        </xdr:nvSpPr>
        <xdr:spPr bwMode="auto">
          <a:xfrm>
            <a:off x="15801975" y="32956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87FE39BE-DC43-4E02-B0FF-DCE9DB32BCCF}" type="TxLink">
              <a:rPr lang="de-AT" sz="800" b="1" i="0" u="none" strike="noStrike" baseline="0">
                <a:solidFill>
                  <a:srgbClr val="000000"/>
                </a:solidFill>
                <a:latin typeface="Arial"/>
                <a:cs typeface="Arial"/>
              </a:rPr>
              <a:pPr algn="ctr" rtl="0">
                <a:defRPr sz="1000"/>
              </a:pPr>
              <a:t>O</a:t>
            </a:fld>
            <a:endParaRPr lang="de-AT" sz="800" b="1" i="0" u="none" strike="noStrike" baseline="0">
              <a:solidFill>
                <a:srgbClr val="000000"/>
              </a:solidFill>
              <a:latin typeface="Arial"/>
              <a:cs typeface="Arial"/>
            </a:endParaRPr>
          </a:p>
        </xdr:txBody>
      </xdr:sp>
    </xdr:grpSp>
    <xdr:clientData/>
  </xdr:twoCellAnchor>
  <xdr:twoCellAnchor>
    <xdr:from>
      <xdr:col>17</xdr:col>
      <xdr:colOff>171450</xdr:colOff>
      <xdr:row>10</xdr:row>
      <xdr:rowOff>104775</xdr:rowOff>
    </xdr:from>
    <xdr:to>
      <xdr:col>18</xdr:col>
      <xdr:colOff>484694</xdr:colOff>
      <xdr:row>16</xdr:row>
      <xdr:rowOff>47625</xdr:rowOff>
    </xdr:to>
    <xdr:grpSp>
      <xdr:nvGrpSpPr>
        <xdr:cNvPr id="225" name="Bild_ECO4">
          <a:extLst>
            <a:ext uri="{FF2B5EF4-FFF2-40B4-BE49-F238E27FC236}">
              <a16:creationId xmlns:a16="http://schemas.microsoft.com/office/drawing/2014/main" id="{00000000-0008-0000-0300-0000E1000000}"/>
            </a:ext>
          </a:extLst>
        </xdr:cNvPr>
        <xdr:cNvGrpSpPr/>
      </xdr:nvGrpSpPr>
      <xdr:grpSpPr>
        <a:xfrm>
          <a:off x="15782925" y="1828800"/>
          <a:ext cx="894269" cy="914400"/>
          <a:chOff x="15792450" y="1819275"/>
          <a:chExt cx="894269" cy="914400"/>
        </a:xfrm>
      </xdr:grpSpPr>
      <xdr:pic>
        <xdr:nvPicPr>
          <xdr:cNvPr id="226" name="B_ECO4">
            <a:extLst>
              <a:ext uri="{FF2B5EF4-FFF2-40B4-BE49-F238E27FC236}">
                <a16:creationId xmlns:a16="http://schemas.microsoft.com/office/drawing/2014/main" id="{00000000-0008-0000-0300-0000E2000000}"/>
              </a:ext>
            </a:extLst>
          </xdr:cNvPr>
          <xdr:cNvPicPr>
            <a:picLocks noChangeAspect="1"/>
          </xdr:cNvPicPr>
        </xdr:nvPicPr>
        <xdr:blipFill>
          <a:blip xmlns:r="http://schemas.openxmlformats.org/officeDocument/2006/relationships" r:embed="rId50"/>
          <a:stretch>
            <a:fillRect/>
          </a:stretch>
        </xdr:blipFill>
        <xdr:spPr>
          <a:xfrm>
            <a:off x="15973425" y="1962150"/>
            <a:ext cx="713294" cy="646232"/>
          </a:xfrm>
          <a:prstGeom prst="rect">
            <a:avLst/>
          </a:prstGeom>
        </xdr:spPr>
      </xdr:pic>
      <xdr:sp macro="" textlink="$R$73">
        <xdr:nvSpPr>
          <xdr:cNvPr id="227" name="Oval 471">
            <a:extLst>
              <a:ext uri="{FF2B5EF4-FFF2-40B4-BE49-F238E27FC236}">
                <a16:creationId xmlns:a16="http://schemas.microsoft.com/office/drawing/2014/main" id="{00000000-0008-0000-0300-0000E3000000}"/>
              </a:ext>
            </a:extLst>
          </xdr:cNvPr>
          <xdr:cNvSpPr>
            <a:spLocks noChangeArrowheads="1" noTextEdit="1"/>
          </xdr:cNvSpPr>
        </xdr:nvSpPr>
        <xdr:spPr bwMode="auto">
          <a:xfrm>
            <a:off x="15792450" y="21431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C9E9909-0114-4E10-924C-CFEC95CDAE03}" type="TxLink">
              <a:rPr lang="de-AT" sz="800" b="1" i="0" u="none" strike="noStrike" baseline="0">
                <a:solidFill>
                  <a:srgbClr val="000000"/>
                </a:solidFill>
                <a:latin typeface="Arial"/>
                <a:cs typeface="Arial"/>
              </a:rPr>
              <a:pPr algn="ctr" rtl="0">
                <a:defRPr sz="1000"/>
              </a:pPr>
              <a:t>M</a:t>
            </a:fld>
            <a:endParaRPr lang="de-AT" sz="800" b="1" i="0" u="none" strike="noStrike" baseline="0">
              <a:solidFill>
                <a:srgbClr val="000000"/>
              </a:solidFill>
              <a:latin typeface="Arial"/>
              <a:cs typeface="Arial"/>
            </a:endParaRPr>
          </a:p>
        </xdr:txBody>
      </xdr:sp>
      <xdr:sp macro="" textlink="$A$63">
        <xdr:nvSpPr>
          <xdr:cNvPr id="228" name="Oval 482">
            <a:extLst>
              <a:ext uri="{FF2B5EF4-FFF2-40B4-BE49-F238E27FC236}">
                <a16:creationId xmlns:a16="http://schemas.microsoft.com/office/drawing/2014/main" id="{00000000-0008-0000-0300-0000E4000000}"/>
              </a:ext>
            </a:extLst>
          </xdr:cNvPr>
          <xdr:cNvSpPr>
            <a:spLocks noChangeArrowheads="1" noTextEdit="1"/>
          </xdr:cNvSpPr>
        </xdr:nvSpPr>
        <xdr:spPr bwMode="auto">
          <a:xfrm>
            <a:off x="16249650" y="18192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499BD7FC-9F36-4750-8EED-4AB2642FB9A5}" type="TxLink">
              <a:rPr lang="de-AT" sz="800" b="1" i="0" u="none" strike="noStrike" baseline="0">
                <a:solidFill>
                  <a:srgbClr val="000000"/>
                </a:solidFill>
                <a:latin typeface="Arial"/>
                <a:cs typeface="Arial"/>
              </a:rPr>
              <a:pPr algn="ctr" rtl="0">
                <a:defRPr sz="1000"/>
              </a:pPr>
              <a:t>12</a:t>
            </a:fld>
            <a:endParaRPr lang="de-AT" sz="800" b="1" i="0" u="none" strike="noStrike" baseline="0">
              <a:solidFill>
                <a:srgbClr val="000000"/>
              </a:solidFill>
              <a:latin typeface="Arial"/>
              <a:cs typeface="Arial"/>
            </a:endParaRPr>
          </a:p>
        </xdr:txBody>
      </xdr:sp>
      <xdr:sp macro="" textlink="$A$64">
        <xdr:nvSpPr>
          <xdr:cNvPr id="229" name="Oval 483">
            <a:extLst>
              <a:ext uri="{FF2B5EF4-FFF2-40B4-BE49-F238E27FC236}">
                <a16:creationId xmlns:a16="http://schemas.microsoft.com/office/drawing/2014/main" id="{00000000-0008-0000-0300-0000E5000000}"/>
              </a:ext>
            </a:extLst>
          </xdr:cNvPr>
          <xdr:cNvSpPr>
            <a:spLocks noChangeArrowheads="1" noTextEdit="1"/>
          </xdr:cNvSpPr>
        </xdr:nvSpPr>
        <xdr:spPr bwMode="auto">
          <a:xfrm>
            <a:off x="16249650" y="24669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9FFC746-7D85-4EE2-AF4A-91CCAC91F062}" type="TxLink">
              <a:rPr lang="de-AT" sz="800" b="1" i="0" u="none" strike="noStrike" baseline="0">
                <a:solidFill>
                  <a:srgbClr val="000000"/>
                </a:solidFill>
                <a:latin typeface="Arial"/>
                <a:cs typeface="Arial"/>
              </a:rPr>
              <a:pPr algn="ctr" rtl="0">
                <a:defRPr sz="1000"/>
              </a:pPr>
              <a:t>13</a:t>
            </a:fld>
            <a:endParaRPr lang="de-AT" sz="800" b="1" i="0" u="none" strike="noStrike" baseline="0">
              <a:solidFill>
                <a:srgbClr val="000000"/>
              </a:solidFill>
              <a:latin typeface="Arial"/>
              <a:cs typeface="Arial"/>
            </a:endParaRPr>
          </a:p>
        </xdr:txBody>
      </xdr:sp>
    </xdr:grpSp>
    <xdr:clientData/>
  </xdr:twoCellAnchor>
  <xdr:twoCellAnchor>
    <xdr:from>
      <xdr:col>2</xdr:col>
      <xdr:colOff>447675</xdr:colOff>
      <xdr:row>6</xdr:row>
      <xdr:rowOff>66675</xdr:rowOff>
    </xdr:from>
    <xdr:to>
      <xdr:col>16</xdr:col>
      <xdr:colOff>647700</xdr:colOff>
      <xdr:row>46</xdr:row>
      <xdr:rowOff>38100</xdr:rowOff>
    </xdr:to>
    <xdr:grpSp>
      <xdr:nvGrpSpPr>
        <xdr:cNvPr id="230" name="Text_TOK">
          <a:extLst>
            <a:ext uri="{FF2B5EF4-FFF2-40B4-BE49-F238E27FC236}">
              <a16:creationId xmlns:a16="http://schemas.microsoft.com/office/drawing/2014/main" id="{00000000-0008-0000-0300-0000E6000000}"/>
            </a:ext>
          </a:extLst>
        </xdr:cNvPr>
        <xdr:cNvGrpSpPr/>
      </xdr:nvGrpSpPr>
      <xdr:grpSpPr>
        <a:xfrm>
          <a:off x="2743200" y="1133475"/>
          <a:ext cx="12601575" cy="6467475"/>
          <a:chOff x="2743200" y="1133475"/>
          <a:chExt cx="12601575" cy="6467475"/>
        </a:xfrm>
      </xdr:grpSpPr>
      <xdr:sp macro="" textlink="$AB$48">
        <xdr:nvSpPr>
          <xdr:cNvPr id="231" name="AutoShape 408">
            <a:extLst>
              <a:ext uri="{FF2B5EF4-FFF2-40B4-BE49-F238E27FC236}">
                <a16:creationId xmlns:a16="http://schemas.microsoft.com/office/drawing/2014/main" id="{00000000-0008-0000-0300-0000E7000000}"/>
              </a:ext>
            </a:extLst>
          </xdr:cNvPr>
          <xdr:cNvSpPr>
            <a:spLocks noChangeArrowheads="1" noTextEdit="1"/>
          </xdr:cNvSpPr>
        </xdr:nvSpPr>
        <xdr:spPr bwMode="auto">
          <a:xfrm>
            <a:off x="3028950" y="6162675"/>
            <a:ext cx="1190625" cy="333375"/>
          </a:xfrm>
          <a:prstGeom prst="rightArrow">
            <a:avLst>
              <a:gd name="adj1" fmla="val 50000"/>
              <a:gd name="adj2" fmla="val 89286"/>
            </a:avLst>
          </a:prstGeom>
          <a:solidFill>
            <a:srgbClr xmlns:mc="http://schemas.openxmlformats.org/markup-compatibility/2006" xmlns:a14="http://schemas.microsoft.com/office/drawing/2010/main" val="800000" mc:Ignorable="a14" a14:legacySpreadsheetColorIndex="16"/>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fld id="{86B78DDF-CA37-42DF-B1B0-6253DE6E5DE8}" type="TxLink">
              <a:rPr lang="de-AT" sz="800" b="1" i="0" u="none" strike="noStrike" baseline="0">
                <a:solidFill>
                  <a:srgbClr val="FFFFFF"/>
                </a:solidFill>
                <a:latin typeface="Arial"/>
                <a:cs typeface="Arial"/>
              </a:rPr>
              <a:pPr algn="l" rtl="0">
                <a:defRPr sz="1000"/>
              </a:pPr>
              <a:t>Brennstoffeintrag</a:t>
            </a:fld>
            <a:endParaRPr lang="de-AT" sz="800" b="1" i="0" u="none" strike="noStrike" baseline="0">
              <a:solidFill>
                <a:srgbClr val="FFFFFF"/>
              </a:solidFill>
              <a:latin typeface="Arial"/>
              <a:cs typeface="Arial"/>
            </a:endParaRPr>
          </a:p>
        </xdr:txBody>
      </xdr:sp>
      <xdr:sp macro="" textlink="$R$53">
        <xdr:nvSpPr>
          <xdr:cNvPr id="232" name="Oval 409">
            <a:extLst>
              <a:ext uri="{FF2B5EF4-FFF2-40B4-BE49-F238E27FC236}">
                <a16:creationId xmlns:a16="http://schemas.microsoft.com/office/drawing/2014/main" id="{00000000-0008-0000-0300-0000E8000000}"/>
              </a:ext>
            </a:extLst>
          </xdr:cNvPr>
          <xdr:cNvSpPr>
            <a:spLocks noChangeArrowheads="1" noTextEdit="1"/>
          </xdr:cNvSpPr>
        </xdr:nvSpPr>
        <xdr:spPr bwMode="auto">
          <a:xfrm>
            <a:off x="2743200" y="62103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B9CD3F22-FD6F-48C8-BE27-50D8A48DC6A8}" type="TxLink">
              <a:rPr lang="de-AT" sz="800" b="1" i="0" u="none" strike="noStrike" baseline="0">
                <a:solidFill>
                  <a:srgbClr val="000000"/>
                </a:solidFill>
                <a:latin typeface="Arial"/>
                <a:cs typeface="Arial"/>
              </a:rPr>
              <a:pPr algn="ctr" rtl="0">
                <a:defRPr sz="1000"/>
              </a:pPr>
              <a:t>A</a:t>
            </a:fld>
            <a:endParaRPr lang="de-AT" sz="800" b="1" i="0" u="none" strike="noStrike" baseline="0">
              <a:solidFill>
                <a:srgbClr val="000000"/>
              </a:solidFill>
              <a:latin typeface="Arial"/>
              <a:cs typeface="Arial"/>
            </a:endParaRPr>
          </a:p>
        </xdr:txBody>
      </xdr:sp>
      <xdr:sp macro="" textlink="$R$91">
        <xdr:nvSpPr>
          <xdr:cNvPr id="233" name="Oval 414">
            <a:extLst>
              <a:ext uri="{FF2B5EF4-FFF2-40B4-BE49-F238E27FC236}">
                <a16:creationId xmlns:a16="http://schemas.microsoft.com/office/drawing/2014/main" id="{00000000-0008-0000-0300-0000E9000000}"/>
              </a:ext>
            </a:extLst>
          </xdr:cNvPr>
          <xdr:cNvSpPr>
            <a:spLocks noChangeArrowheads="1" noTextEdit="1"/>
          </xdr:cNvSpPr>
        </xdr:nvSpPr>
        <xdr:spPr bwMode="auto">
          <a:xfrm>
            <a:off x="13620750" y="11811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CC367C6D-E7B0-49A4-8311-9B6E93A405C1}" type="TxLink">
              <a:rPr lang="de-AT" sz="800" b="1" i="0" u="none" strike="noStrike" baseline="0">
                <a:solidFill>
                  <a:srgbClr val="000000"/>
                </a:solidFill>
                <a:latin typeface="Arial"/>
                <a:cs typeface="Arial"/>
              </a:rPr>
              <a:pPr algn="ctr" rtl="0">
                <a:defRPr sz="1000"/>
              </a:pPr>
              <a:t>C</a:t>
            </a:fld>
            <a:endParaRPr lang="de-AT" sz="800" b="1" i="0" u="none" strike="noStrike" baseline="0">
              <a:solidFill>
                <a:srgbClr val="000000"/>
              </a:solidFill>
              <a:latin typeface="Arial"/>
              <a:cs typeface="Arial"/>
            </a:endParaRPr>
          </a:p>
        </xdr:txBody>
      </xdr:sp>
      <xdr:sp macro="" textlink="$S$91">
        <xdr:nvSpPr>
          <xdr:cNvPr id="234" name="AutoShape 415">
            <a:extLst>
              <a:ext uri="{FF2B5EF4-FFF2-40B4-BE49-F238E27FC236}">
                <a16:creationId xmlns:a16="http://schemas.microsoft.com/office/drawing/2014/main" id="{00000000-0008-0000-0300-0000EA000000}"/>
              </a:ext>
            </a:extLst>
          </xdr:cNvPr>
          <xdr:cNvSpPr>
            <a:spLocks noChangeArrowheads="1" noTextEdit="1"/>
          </xdr:cNvSpPr>
        </xdr:nvSpPr>
        <xdr:spPr bwMode="auto">
          <a:xfrm>
            <a:off x="13944600" y="1133475"/>
            <a:ext cx="1400175" cy="323850"/>
          </a:xfrm>
          <a:prstGeom prst="rightArrow">
            <a:avLst>
              <a:gd name="adj1" fmla="val 50000"/>
              <a:gd name="adj2" fmla="val 117143"/>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22860" rIns="0" bIns="22860" anchor="ctr" upright="1">
            <a:noAutofit/>
          </a:bodyPr>
          <a:lstStyle/>
          <a:p>
            <a:pPr algn="l" rtl="0">
              <a:defRPr sz="1000"/>
            </a:pPr>
            <a:fld id="{E6F11CCA-7C69-4A5C-8B53-27C7D0FBFA2B}" type="TxLink">
              <a:rPr lang="de-AT" sz="800" b="1" i="0" u="none" strike="noStrike" baseline="0">
                <a:solidFill>
                  <a:srgbClr val="000000"/>
                </a:solidFill>
                <a:latin typeface="Arial"/>
                <a:cs typeface="Arial"/>
              </a:rPr>
              <a:pPr algn="l" rtl="0">
                <a:defRPr sz="1000"/>
              </a:pPr>
              <a:t>Wärmeverlust Leitungen</a:t>
            </a:fld>
            <a:endParaRPr lang="de-AT" sz="800" b="1" i="0" u="none" strike="noStrike" baseline="0">
              <a:solidFill>
                <a:srgbClr val="000000"/>
              </a:solidFill>
              <a:latin typeface="Arial"/>
              <a:cs typeface="Arial"/>
            </a:endParaRPr>
          </a:p>
        </xdr:txBody>
      </xdr:sp>
      <xdr:sp macro="" textlink="$A$56">
        <xdr:nvSpPr>
          <xdr:cNvPr id="235" name="Oval 416">
            <a:extLst>
              <a:ext uri="{FF2B5EF4-FFF2-40B4-BE49-F238E27FC236}">
                <a16:creationId xmlns:a16="http://schemas.microsoft.com/office/drawing/2014/main" id="{00000000-0008-0000-0300-0000EB000000}"/>
              </a:ext>
            </a:extLst>
          </xdr:cNvPr>
          <xdr:cNvSpPr>
            <a:spLocks noChangeArrowheads="1" noTextEdit="1"/>
          </xdr:cNvSpPr>
        </xdr:nvSpPr>
        <xdr:spPr bwMode="auto">
          <a:xfrm>
            <a:off x="5229225" y="38671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7FCEB5E-CB9C-4A93-80E5-930AEDE2C6CE}" type="TxLink">
              <a:rPr lang="de-AT" sz="800" b="1" i="0" u="none" strike="noStrike" baseline="0">
                <a:solidFill>
                  <a:srgbClr val="000000"/>
                </a:solidFill>
                <a:latin typeface="Arial"/>
                <a:cs typeface="Arial"/>
              </a:rPr>
              <a:pPr algn="ctr" rtl="0">
                <a:defRPr sz="1000"/>
              </a:pPr>
              <a:t>05</a:t>
            </a:fld>
            <a:endParaRPr lang="de-AT" sz="800" b="1" i="0" u="none" strike="noStrike" baseline="0">
              <a:solidFill>
                <a:srgbClr val="000000"/>
              </a:solidFill>
              <a:latin typeface="Arial"/>
              <a:cs typeface="Arial"/>
            </a:endParaRPr>
          </a:p>
        </xdr:txBody>
      </xdr:sp>
      <xdr:sp macro="" textlink="$A$62">
        <xdr:nvSpPr>
          <xdr:cNvPr id="236" name="Oval 417">
            <a:extLst>
              <a:ext uri="{FF2B5EF4-FFF2-40B4-BE49-F238E27FC236}">
                <a16:creationId xmlns:a16="http://schemas.microsoft.com/office/drawing/2014/main" id="{00000000-0008-0000-0300-0000EC000000}"/>
              </a:ext>
            </a:extLst>
          </xdr:cNvPr>
          <xdr:cNvSpPr>
            <a:spLocks noChangeArrowheads="1" noTextEdit="1"/>
          </xdr:cNvSpPr>
        </xdr:nvSpPr>
        <xdr:spPr bwMode="auto">
          <a:xfrm>
            <a:off x="4953000" y="47529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FD6D8620-D8C5-4994-ABF7-9C8BD27E21A8}" type="TxLink">
              <a:rPr lang="de-AT" sz="800" b="1" i="0" u="none" strike="noStrike" baseline="0">
                <a:solidFill>
                  <a:srgbClr val="000000"/>
                </a:solidFill>
                <a:latin typeface="Arial"/>
                <a:cs typeface="Arial"/>
              </a:rPr>
              <a:pPr algn="ctr" rtl="0">
                <a:defRPr sz="1000"/>
              </a:pPr>
              <a:t>11</a:t>
            </a:fld>
            <a:endParaRPr lang="de-AT" sz="800" b="1" i="0" u="none" strike="noStrike" baseline="0">
              <a:solidFill>
                <a:srgbClr val="000000"/>
              </a:solidFill>
              <a:latin typeface="Arial"/>
              <a:cs typeface="Arial"/>
            </a:endParaRPr>
          </a:p>
        </xdr:txBody>
      </xdr:sp>
      <xdr:sp macro="" textlink="$A$55">
        <xdr:nvSpPr>
          <xdr:cNvPr id="237" name="Oval 418">
            <a:extLst>
              <a:ext uri="{FF2B5EF4-FFF2-40B4-BE49-F238E27FC236}">
                <a16:creationId xmlns:a16="http://schemas.microsoft.com/office/drawing/2014/main" id="{00000000-0008-0000-0300-0000ED000000}"/>
              </a:ext>
            </a:extLst>
          </xdr:cNvPr>
          <xdr:cNvSpPr>
            <a:spLocks noChangeArrowheads="1" noTextEdit="1"/>
          </xdr:cNvSpPr>
        </xdr:nvSpPr>
        <xdr:spPr bwMode="auto">
          <a:xfrm>
            <a:off x="5962650" y="59150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F98CAF6-F5C7-4DA6-83F7-9BD1FE274570}" type="TxLink">
              <a:rPr lang="de-AT" sz="800" b="1" i="0" u="none" strike="noStrike" baseline="0">
                <a:solidFill>
                  <a:srgbClr val="000000"/>
                </a:solidFill>
                <a:latin typeface="Arial"/>
                <a:cs typeface="Arial"/>
              </a:rPr>
              <a:pPr algn="ctr" rtl="0">
                <a:defRPr sz="1000"/>
              </a:pPr>
              <a:t>04</a:t>
            </a:fld>
            <a:endParaRPr lang="de-AT" sz="800" b="1" i="0" u="none" strike="noStrike" baseline="0">
              <a:solidFill>
                <a:srgbClr val="000000"/>
              </a:solidFill>
              <a:latin typeface="Arial"/>
              <a:cs typeface="Arial"/>
            </a:endParaRPr>
          </a:p>
        </xdr:txBody>
      </xdr:sp>
      <xdr:sp macro="" textlink="$A$57">
        <xdr:nvSpPr>
          <xdr:cNvPr id="238" name="Oval 419">
            <a:extLst>
              <a:ext uri="{FF2B5EF4-FFF2-40B4-BE49-F238E27FC236}">
                <a16:creationId xmlns:a16="http://schemas.microsoft.com/office/drawing/2014/main" id="{00000000-0008-0000-0300-0000EE000000}"/>
              </a:ext>
            </a:extLst>
          </xdr:cNvPr>
          <xdr:cNvSpPr>
            <a:spLocks noChangeArrowheads="1" noTextEdit="1"/>
          </xdr:cNvSpPr>
        </xdr:nvSpPr>
        <xdr:spPr bwMode="auto">
          <a:xfrm>
            <a:off x="7143750" y="44196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C9554AEB-E668-4C8D-8778-88AB82C51B94}" type="TxLink">
              <a:rPr lang="de-AT" sz="800" b="1" i="0" u="none" strike="noStrike" baseline="0">
                <a:solidFill>
                  <a:srgbClr val="000000"/>
                </a:solidFill>
                <a:latin typeface="Arial"/>
                <a:cs typeface="Arial"/>
              </a:rPr>
              <a:pPr algn="ctr" rtl="0">
                <a:defRPr sz="1000"/>
              </a:pPr>
              <a:t>06</a:t>
            </a:fld>
            <a:endParaRPr lang="de-AT" sz="800" b="1" i="0" u="none" strike="noStrike" baseline="0">
              <a:solidFill>
                <a:srgbClr val="000000"/>
              </a:solidFill>
              <a:latin typeface="Arial"/>
              <a:cs typeface="Arial"/>
            </a:endParaRPr>
          </a:p>
        </xdr:txBody>
      </xdr:sp>
      <xdr:sp macro="" textlink="$M$92">
        <xdr:nvSpPr>
          <xdr:cNvPr id="239" name="Oval 420">
            <a:extLst>
              <a:ext uri="{FF2B5EF4-FFF2-40B4-BE49-F238E27FC236}">
                <a16:creationId xmlns:a16="http://schemas.microsoft.com/office/drawing/2014/main" id="{00000000-0008-0000-0300-0000EF000000}"/>
              </a:ext>
            </a:extLst>
          </xdr:cNvPr>
          <xdr:cNvSpPr>
            <a:spLocks noChangeArrowheads="1" noTextEdit="1"/>
          </xdr:cNvSpPr>
        </xdr:nvSpPr>
        <xdr:spPr bwMode="auto">
          <a:xfrm>
            <a:off x="6581775" y="40862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6A5579F-3B9F-4E57-9FA2-D1CA25FE29F7}" type="TxLink">
              <a:rPr lang="de-AT" sz="800" b="1" i="0" u="none" strike="noStrike" baseline="0">
                <a:solidFill>
                  <a:srgbClr val="000000"/>
                </a:solidFill>
                <a:latin typeface="Arial"/>
                <a:cs typeface="Arial"/>
              </a:rPr>
              <a:pPr algn="ctr" rtl="0">
                <a:defRPr sz="1000"/>
              </a:pPr>
              <a:t>D2</a:t>
            </a:fld>
            <a:endParaRPr lang="de-AT" sz="800" b="1" i="0" u="none" strike="noStrike" baseline="0">
              <a:solidFill>
                <a:srgbClr val="000000"/>
              </a:solidFill>
              <a:latin typeface="Arial"/>
              <a:cs typeface="Arial"/>
            </a:endParaRPr>
          </a:p>
        </xdr:txBody>
      </xdr:sp>
      <xdr:sp macro="" textlink="$R$66">
        <xdr:nvSpPr>
          <xdr:cNvPr id="240" name="Oval 421">
            <a:extLst>
              <a:ext uri="{FF2B5EF4-FFF2-40B4-BE49-F238E27FC236}">
                <a16:creationId xmlns:a16="http://schemas.microsoft.com/office/drawing/2014/main" id="{00000000-0008-0000-0300-0000F0000000}"/>
              </a:ext>
            </a:extLst>
          </xdr:cNvPr>
          <xdr:cNvSpPr>
            <a:spLocks noChangeArrowheads="1" noTextEdit="1"/>
          </xdr:cNvSpPr>
        </xdr:nvSpPr>
        <xdr:spPr bwMode="auto">
          <a:xfrm>
            <a:off x="7400925" y="26289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BA0C1B3-9ED9-4B59-A81C-BB46BFA32878}" type="TxLink">
              <a:rPr lang="de-AT" sz="800" b="1" i="0" u="none" strike="noStrike" baseline="0">
                <a:solidFill>
                  <a:srgbClr val="000000"/>
                </a:solidFill>
                <a:latin typeface="Arial"/>
                <a:cs typeface="Arial"/>
              </a:rPr>
              <a:pPr algn="ctr" rtl="0">
                <a:defRPr sz="1000"/>
              </a:pPr>
              <a:t>G</a:t>
            </a:fld>
            <a:endParaRPr lang="de-AT" sz="800" b="1" i="0" u="none" strike="noStrike" baseline="0">
              <a:solidFill>
                <a:srgbClr val="000000"/>
              </a:solidFill>
              <a:latin typeface="Arial"/>
              <a:cs typeface="Arial"/>
            </a:endParaRPr>
          </a:p>
        </xdr:txBody>
      </xdr:sp>
      <xdr:sp macro="" textlink="$A$58">
        <xdr:nvSpPr>
          <xdr:cNvPr id="241" name="Oval 422">
            <a:extLst>
              <a:ext uri="{FF2B5EF4-FFF2-40B4-BE49-F238E27FC236}">
                <a16:creationId xmlns:a16="http://schemas.microsoft.com/office/drawing/2014/main" id="{00000000-0008-0000-0300-0000F1000000}"/>
              </a:ext>
            </a:extLst>
          </xdr:cNvPr>
          <xdr:cNvSpPr>
            <a:spLocks noChangeArrowheads="1" noTextEdit="1"/>
          </xdr:cNvSpPr>
        </xdr:nvSpPr>
        <xdr:spPr bwMode="auto">
          <a:xfrm>
            <a:off x="8334375" y="17049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919DC23-4F86-417E-B82B-1061B3B7A615}" type="TxLink">
              <a:rPr lang="de-AT" sz="800" b="1" i="0" u="none" strike="noStrike" baseline="0">
                <a:solidFill>
                  <a:srgbClr val="000000"/>
                </a:solidFill>
                <a:latin typeface="Arial"/>
                <a:cs typeface="Arial"/>
              </a:rPr>
              <a:pPr algn="ctr" rtl="0">
                <a:defRPr sz="1000"/>
              </a:pPr>
              <a:t>07</a:t>
            </a:fld>
            <a:endParaRPr lang="de-AT" sz="800" b="1" i="0" u="none" strike="noStrike" baseline="0">
              <a:solidFill>
                <a:srgbClr val="000000"/>
              </a:solidFill>
              <a:latin typeface="Arial"/>
              <a:cs typeface="Arial"/>
            </a:endParaRPr>
          </a:p>
        </xdr:txBody>
      </xdr:sp>
      <xdr:sp macro="" textlink="$R$92">
        <xdr:nvSpPr>
          <xdr:cNvPr id="242" name="Oval 425">
            <a:extLst>
              <a:ext uri="{FF2B5EF4-FFF2-40B4-BE49-F238E27FC236}">
                <a16:creationId xmlns:a16="http://schemas.microsoft.com/office/drawing/2014/main" id="{00000000-0008-0000-0300-0000F2000000}"/>
              </a:ext>
            </a:extLst>
          </xdr:cNvPr>
          <xdr:cNvSpPr>
            <a:spLocks noChangeArrowheads="1" noTextEdit="1"/>
          </xdr:cNvSpPr>
        </xdr:nvSpPr>
        <xdr:spPr bwMode="auto">
          <a:xfrm>
            <a:off x="14030325" y="61626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BF5D2685-0DEA-4752-8B99-077EC69DFC89}" type="TxLink">
              <a:rPr lang="de-AT" sz="800" b="1" i="0" u="none" strike="noStrike" baseline="0">
                <a:solidFill>
                  <a:srgbClr val="000000"/>
                </a:solidFill>
                <a:latin typeface="Arial"/>
                <a:cs typeface="Arial"/>
              </a:rPr>
              <a:pPr algn="ctr" rtl="0">
                <a:defRPr sz="1000"/>
              </a:pPr>
              <a:t>D</a:t>
            </a:fld>
            <a:endParaRPr lang="de-AT" sz="800" b="1" i="0" u="none" strike="noStrike" baseline="0">
              <a:solidFill>
                <a:srgbClr val="000000"/>
              </a:solidFill>
              <a:latin typeface="Arial"/>
              <a:cs typeface="Arial"/>
            </a:endParaRPr>
          </a:p>
        </xdr:txBody>
      </xdr:sp>
      <xdr:sp macro="" textlink="$M$89">
        <xdr:nvSpPr>
          <xdr:cNvPr id="243" name="AutoShape 426">
            <a:extLst>
              <a:ext uri="{FF2B5EF4-FFF2-40B4-BE49-F238E27FC236}">
                <a16:creationId xmlns:a16="http://schemas.microsoft.com/office/drawing/2014/main" id="{00000000-0008-0000-0300-0000F3000000}"/>
              </a:ext>
            </a:extLst>
          </xdr:cNvPr>
          <xdr:cNvSpPr>
            <a:spLocks noChangeArrowheads="1" noTextEdit="1"/>
          </xdr:cNvSpPr>
        </xdr:nvSpPr>
        <xdr:spPr bwMode="auto">
          <a:xfrm rot="5400000">
            <a:off x="13582650" y="6848475"/>
            <a:ext cx="1152525" cy="352425"/>
          </a:xfrm>
          <a:prstGeom prst="rightArrow">
            <a:avLst>
              <a:gd name="adj1" fmla="val 50000"/>
              <a:gd name="adj2" fmla="val 8175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 wrap="square" lIns="0" tIns="22860" rIns="27432" bIns="0" anchor="t" upright="1"/>
          <a:lstStyle/>
          <a:p>
            <a:pPr algn="l" rtl="0">
              <a:defRPr sz="1000"/>
            </a:pPr>
            <a:fld id="{9E9E5E1D-175A-4628-890D-138E39E1BBE6}" type="TxLink">
              <a:rPr lang="de-AT" sz="800" b="1" i="0" u="none" strike="noStrike" baseline="0">
                <a:solidFill>
                  <a:srgbClr val="000000"/>
                </a:solidFill>
                <a:latin typeface="Arial"/>
                <a:cs typeface="Arial"/>
              </a:rPr>
              <a:pPr algn="l" rtl="0">
                <a:defRPr sz="1000"/>
              </a:pPr>
              <a:t>Ascheanfall</a:t>
            </a:fld>
            <a:endParaRPr lang="de-AT" sz="800" b="1" i="0" u="none" strike="noStrike" baseline="0">
              <a:solidFill>
                <a:srgbClr val="000000"/>
              </a:solidFill>
              <a:latin typeface="Arial"/>
              <a:cs typeface="Arial"/>
            </a:endParaRPr>
          </a:p>
        </xdr:txBody>
      </xdr:sp>
      <xdr:sp macro="" textlink="$M$91">
        <xdr:nvSpPr>
          <xdr:cNvPr id="244" name="Oval 427">
            <a:extLst>
              <a:ext uri="{FF2B5EF4-FFF2-40B4-BE49-F238E27FC236}">
                <a16:creationId xmlns:a16="http://schemas.microsoft.com/office/drawing/2014/main" id="{00000000-0008-0000-0300-0000F4000000}"/>
              </a:ext>
            </a:extLst>
          </xdr:cNvPr>
          <xdr:cNvSpPr>
            <a:spLocks noChangeArrowheads="1" noTextEdit="1"/>
          </xdr:cNvSpPr>
        </xdr:nvSpPr>
        <xdr:spPr bwMode="auto">
          <a:xfrm>
            <a:off x="7467600" y="65055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DFF51607-0FC7-4AC5-9BC5-10B906CDAD94}" type="TxLink">
              <a:rPr lang="de-AT" sz="800" b="1" i="0" u="none" strike="noStrike" baseline="0">
                <a:solidFill>
                  <a:srgbClr val="000000"/>
                </a:solidFill>
                <a:latin typeface="Arial"/>
                <a:cs typeface="Arial"/>
              </a:rPr>
              <a:pPr algn="ctr" rtl="0">
                <a:defRPr sz="1000"/>
              </a:pPr>
              <a:t>D1</a:t>
            </a:fld>
            <a:endParaRPr lang="de-AT" sz="800" b="1" i="0" u="none" strike="noStrike" baseline="0">
              <a:solidFill>
                <a:srgbClr val="000000"/>
              </a:solidFill>
              <a:latin typeface="Arial"/>
              <a:cs typeface="Arial"/>
            </a:endParaRPr>
          </a:p>
        </xdr:txBody>
      </xdr:sp>
      <xdr:sp macro="" textlink="$AB$42">
        <xdr:nvSpPr>
          <xdr:cNvPr id="245" name="Text Box 760">
            <a:extLst>
              <a:ext uri="{FF2B5EF4-FFF2-40B4-BE49-F238E27FC236}">
                <a16:creationId xmlns:a16="http://schemas.microsoft.com/office/drawing/2014/main" id="{00000000-0008-0000-0300-0000F5000000}"/>
              </a:ext>
            </a:extLst>
          </xdr:cNvPr>
          <xdr:cNvSpPr txBox="1">
            <a:spLocks noChangeArrowheads="1" noTextEdit="1"/>
          </xdr:cNvSpPr>
        </xdr:nvSpPr>
        <xdr:spPr bwMode="auto">
          <a:xfrm>
            <a:off x="11677650" y="3343275"/>
            <a:ext cx="885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91440" tIns="45720" rIns="91440" bIns="45720" anchor="t" upright="1">
            <a:noAutofit/>
          </a:bodyPr>
          <a:lstStyle/>
          <a:p>
            <a:pPr algn="ctr" rtl="0">
              <a:defRPr sz="1000"/>
            </a:pPr>
            <a:fld id="{BC6ED16A-8593-46AA-AB09-AE2D9C27BB91}" type="TxLink">
              <a:rPr lang="de-AT" sz="1000" b="1" i="0" u="none" strike="noStrike" baseline="0">
                <a:solidFill>
                  <a:srgbClr val="000000"/>
                </a:solidFill>
                <a:latin typeface="Arial"/>
                <a:cs typeface="Arial"/>
              </a:rPr>
              <a:pPr algn="ctr" rtl="0">
                <a:defRPr sz="1000"/>
              </a:pPr>
              <a:t>Multizyklon</a:t>
            </a:fld>
            <a:endParaRPr lang="de-AT" sz="1000" b="1" i="0" u="none" strike="noStrike" baseline="0">
              <a:solidFill>
                <a:srgbClr val="000000"/>
              </a:solidFill>
              <a:latin typeface="Arial"/>
              <a:cs typeface="Arial"/>
            </a:endParaRPr>
          </a:p>
        </xdr:txBody>
      </xdr:sp>
      <xdr:sp macro="" textlink="$R$90">
        <xdr:nvSpPr>
          <xdr:cNvPr id="246" name="Oval 1136">
            <a:extLst>
              <a:ext uri="{FF2B5EF4-FFF2-40B4-BE49-F238E27FC236}">
                <a16:creationId xmlns:a16="http://schemas.microsoft.com/office/drawing/2014/main" id="{00000000-0008-0000-0300-0000F6000000}"/>
              </a:ext>
            </a:extLst>
          </xdr:cNvPr>
          <xdr:cNvSpPr>
            <a:spLocks noChangeArrowheads="1" noTextEdit="1"/>
          </xdr:cNvSpPr>
        </xdr:nvSpPr>
        <xdr:spPr bwMode="auto">
          <a:xfrm>
            <a:off x="8124825" y="52101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9107BC7-358B-4472-8293-FA53E387268E}" type="TxLink">
              <a:rPr lang="de-AT" sz="800" b="1" i="0" u="none" strike="noStrike" baseline="0">
                <a:solidFill>
                  <a:srgbClr val="000000"/>
                </a:solidFill>
                <a:latin typeface="Arial"/>
                <a:cs typeface="Arial"/>
              </a:rPr>
              <a:pPr algn="ctr" rtl="0">
                <a:defRPr sz="1000"/>
              </a:pPr>
              <a:t>B</a:t>
            </a:fld>
            <a:endParaRPr lang="de-AT" sz="800" b="1" i="0" u="none" strike="noStrike" baseline="0">
              <a:solidFill>
                <a:srgbClr val="000000"/>
              </a:solidFill>
              <a:latin typeface="Arial"/>
              <a:cs typeface="Arial"/>
            </a:endParaRPr>
          </a:p>
        </xdr:txBody>
      </xdr:sp>
      <xdr:sp macro="" textlink="$S$90">
        <xdr:nvSpPr>
          <xdr:cNvPr id="247" name="AutoShape 1140">
            <a:extLst>
              <a:ext uri="{FF2B5EF4-FFF2-40B4-BE49-F238E27FC236}">
                <a16:creationId xmlns:a16="http://schemas.microsoft.com/office/drawing/2014/main" id="{00000000-0008-0000-0300-0000F7000000}"/>
              </a:ext>
            </a:extLst>
          </xdr:cNvPr>
          <xdr:cNvSpPr>
            <a:spLocks noChangeArrowheads="1"/>
          </xdr:cNvSpPr>
        </xdr:nvSpPr>
        <xdr:spPr bwMode="auto">
          <a:xfrm>
            <a:off x="8429625" y="5172075"/>
            <a:ext cx="1504950" cy="333375"/>
          </a:xfrm>
          <a:prstGeom prst="rightArrow">
            <a:avLst>
              <a:gd name="adj1" fmla="val 50000"/>
              <a:gd name="adj2" fmla="val 121739"/>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22860" rIns="0" bIns="22860" anchor="ctr" upright="1"/>
          <a:lstStyle/>
          <a:p>
            <a:pPr algn="l" rtl="0">
              <a:defRPr sz="1000"/>
            </a:pPr>
            <a:fld id="{1D17B1F5-F4DC-46AB-BCE0-3FE9D1003600}" type="TxLink">
              <a:rPr lang="de-DE" sz="800" b="1" i="0" u="none" strike="noStrike" baseline="0">
                <a:solidFill>
                  <a:srgbClr val="000000"/>
                </a:solidFill>
                <a:latin typeface="Arial"/>
                <a:cs typeface="Arial"/>
              </a:rPr>
              <a:pPr algn="l" rtl="0">
                <a:defRPr sz="1000"/>
              </a:pPr>
              <a:t>Wärmeverlust Feuerung</a:t>
            </a:fld>
            <a:endParaRPr lang="de-DE" sz="800" b="1" i="0" u="none" strike="noStrike" baseline="0">
              <a:solidFill>
                <a:srgbClr val="000000"/>
              </a:solidFill>
              <a:latin typeface="Arial"/>
              <a:cs typeface="Arial"/>
            </a:endParaRPr>
          </a:p>
        </xdr:txBody>
      </xdr:sp>
      <xdr:sp macro="" textlink="$R$69">
        <xdr:nvSpPr>
          <xdr:cNvPr id="248" name="Oval 1147">
            <a:extLst>
              <a:ext uri="{FF2B5EF4-FFF2-40B4-BE49-F238E27FC236}">
                <a16:creationId xmlns:a16="http://schemas.microsoft.com/office/drawing/2014/main" id="{00000000-0008-0000-0300-0000F8000000}"/>
              </a:ext>
            </a:extLst>
          </xdr:cNvPr>
          <xdr:cNvSpPr>
            <a:spLocks noChangeArrowheads="1" noTextEdit="1"/>
          </xdr:cNvSpPr>
        </xdr:nvSpPr>
        <xdr:spPr bwMode="auto">
          <a:xfrm>
            <a:off x="8439150" y="58959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89918B0-A995-461F-928A-7B122E627ECE}" type="TxLink">
              <a:rPr lang="de-AT" sz="800" b="1" i="0" u="none" strike="noStrike" baseline="0">
                <a:solidFill>
                  <a:srgbClr val="000000"/>
                </a:solidFill>
                <a:latin typeface="Arial"/>
                <a:cs typeface="Arial"/>
              </a:rPr>
              <a:pPr algn="ctr" rtl="0">
                <a:defRPr sz="1000"/>
              </a:pPr>
              <a:t>J</a:t>
            </a:fld>
            <a:endParaRPr lang="de-AT" sz="800" b="1" i="0" u="none" strike="noStrike" baseline="0">
              <a:solidFill>
                <a:srgbClr val="000000"/>
              </a:solidFill>
              <a:latin typeface="Arial"/>
              <a:cs typeface="Arial"/>
            </a:endParaRPr>
          </a:p>
        </xdr:txBody>
      </xdr:sp>
      <xdr:sp macro="" textlink="">
        <xdr:nvSpPr>
          <xdr:cNvPr id="249" name="AutoShape 1148">
            <a:extLst>
              <a:ext uri="{FF2B5EF4-FFF2-40B4-BE49-F238E27FC236}">
                <a16:creationId xmlns:a16="http://schemas.microsoft.com/office/drawing/2014/main" id="{00000000-0008-0000-0300-0000F9000000}"/>
              </a:ext>
            </a:extLst>
          </xdr:cNvPr>
          <xdr:cNvSpPr>
            <a:spLocks noChangeArrowheads="1"/>
          </xdr:cNvSpPr>
        </xdr:nvSpPr>
        <xdr:spPr bwMode="auto">
          <a:xfrm>
            <a:off x="7753350" y="5934075"/>
            <a:ext cx="638175" cy="161925"/>
          </a:xfrm>
          <a:prstGeom prst="rightArrow">
            <a:avLst>
              <a:gd name="adj1" fmla="val 50000"/>
              <a:gd name="adj2" fmla="val 98529"/>
            </a:avLst>
          </a:prstGeom>
          <a:solidFill>
            <a:srgbClr xmlns:mc="http://schemas.openxmlformats.org/markup-compatibility/2006" xmlns:a14="http://schemas.microsoft.com/office/drawing/2010/main" val="00CCFF" mc:Ignorable="a14" a14:legacySpreadsheetColorIndex="4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xdr:col>
      <xdr:colOff>428625</xdr:colOff>
      <xdr:row>6</xdr:row>
      <xdr:rowOff>57150</xdr:rowOff>
    </xdr:from>
    <xdr:to>
      <xdr:col>16</xdr:col>
      <xdr:colOff>600075</xdr:colOff>
      <xdr:row>46</xdr:row>
      <xdr:rowOff>38100</xdr:rowOff>
    </xdr:to>
    <xdr:grpSp>
      <xdr:nvGrpSpPr>
        <xdr:cNvPr id="250" name="Text_HWK" hidden="1">
          <a:extLst>
            <a:ext uri="{FF2B5EF4-FFF2-40B4-BE49-F238E27FC236}">
              <a16:creationId xmlns:a16="http://schemas.microsoft.com/office/drawing/2014/main" id="{00000000-0008-0000-0300-0000FA000000}"/>
            </a:ext>
          </a:extLst>
        </xdr:cNvPr>
        <xdr:cNvGrpSpPr/>
      </xdr:nvGrpSpPr>
      <xdr:grpSpPr>
        <a:xfrm>
          <a:off x="2724150" y="1123950"/>
          <a:ext cx="12573000" cy="6477000"/>
          <a:chOff x="2724150" y="1123950"/>
          <a:chExt cx="12573000" cy="6477000"/>
        </a:xfrm>
      </xdr:grpSpPr>
      <xdr:sp macro="" textlink="$AB$48">
        <xdr:nvSpPr>
          <xdr:cNvPr id="251" name="AutoShape 388" hidden="1">
            <a:extLst>
              <a:ext uri="{FF2B5EF4-FFF2-40B4-BE49-F238E27FC236}">
                <a16:creationId xmlns:a16="http://schemas.microsoft.com/office/drawing/2014/main" id="{00000000-0008-0000-0300-0000FB000000}"/>
              </a:ext>
            </a:extLst>
          </xdr:cNvPr>
          <xdr:cNvSpPr>
            <a:spLocks noChangeArrowheads="1" noTextEdit="1"/>
          </xdr:cNvSpPr>
        </xdr:nvSpPr>
        <xdr:spPr bwMode="auto">
          <a:xfrm>
            <a:off x="3019425" y="6162675"/>
            <a:ext cx="1190625" cy="333375"/>
          </a:xfrm>
          <a:prstGeom prst="rightArrow">
            <a:avLst>
              <a:gd name="adj1" fmla="val 50000"/>
              <a:gd name="adj2" fmla="val 89286"/>
            </a:avLst>
          </a:prstGeom>
          <a:solidFill>
            <a:srgbClr xmlns:mc="http://schemas.openxmlformats.org/markup-compatibility/2006" xmlns:a14="http://schemas.microsoft.com/office/drawing/2010/main" val="800000" mc:Ignorable="a14" a14:legacySpreadsheetColorIndex="16"/>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fld id="{A2EA006B-08B7-42F2-8630-07AED8013F11}" type="TxLink">
              <a:rPr lang="de-AT" sz="800" b="1" i="0" u="none" strike="noStrike" baseline="0">
                <a:solidFill>
                  <a:srgbClr val="FFFFFF"/>
                </a:solidFill>
                <a:latin typeface="Arial"/>
                <a:cs typeface="Arial"/>
              </a:rPr>
              <a:pPr algn="l" rtl="0">
                <a:defRPr sz="1000"/>
              </a:pPr>
              <a:t>Brennstoffeintrag</a:t>
            </a:fld>
            <a:endParaRPr lang="de-AT" sz="800" b="1" i="0" u="none" strike="noStrike" baseline="0">
              <a:solidFill>
                <a:srgbClr val="FFFFFF"/>
              </a:solidFill>
              <a:latin typeface="Arial"/>
              <a:cs typeface="Arial"/>
            </a:endParaRPr>
          </a:p>
        </xdr:txBody>
      </xdr:sp>
      <xdr:sp macro="" textlink="$R$53">
        <xdr:nvSpPr>
          <xdr:cNvPr id="252" name="Oval 389" hidden="1">
            <a:extLst>
              <a:ext uri="{FF2B5EF4-FFF2-40B4-BE49-F238E27FC236}">
                <a16:creationId xmlns:a16="http://schemas.microsoft.com/office/drawing/2014/main" id="{00000000-0008-0000-0300-0000FC000000}"/>
              </a:ext>
            </a:extLst>
          </xdr:cNvPr>
          <xdr:cNvSpPr>
            <a:spLocks noChangeArrowheads="1" noTextEdit="1"/>
          </xdr:cNvSpPr>
        </xdr:nvSpPr>
        <xdr:spPr bwMode="auto">
          <a:xfrm>
            <a:off x="2724150" y="62007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7DCF2485-6373-424C-95FD-2E3FCCCF9D94}" type="TxLink">
              <a:rPr lang="de-AT" sz="800" b="1" i="0" u="none" strike="noStrike" baseline="0">
                <a:solidFill>
                  <a:srgbClr val="000000"/>
                </a:solidFill>
                <a:latin typeface="Arial"/>
                <a:cs typeface="Arial"/>
              </a:rPr>
              <a:pPr algn="ctr" rtl="0">
                <a:defRPr sz="1000"/>
              </a:pPr>
              <a:t>A</a:t>
            </a:fld>
            <a:endParaRPr lang="de-AT" sz="800" b="1" i="0" u="none" strike="noStrike" baseline="0">
              <a:solidFill>
                <a:srgbClr val="000000"/>
              </a:solidFill>
              <a:latin typeface="Arial"/>
              <a:cs typeface="Arial"/>
            </a:endParaRPr>
          </a:p>
        </xdr:txBody>
      </xdr:sp>
      <xdr:sp macro="" textlink="$R$90">
        <xdr:nvSpPr>
          <xdr:cNvPr id="253" name="Oval 391" hidden="1">
            <a:extLst>
              <a:ext uri="{FF2B5EF4-FFF2-40B4-BE49-F238E27FC236}">
                <a16:creationId xmlns:a16="http://schemas.microsoft.com/office/drawing/2014/main" id="{00000000-0008-0000-0300-0000FD000000}"/>
              </a:ext>
            </a:extLst>
          </xdr:cNvPr>
          <xdr:cNvSpPr>
            <a:spLocks noChangeArrowheads="1" noTextEdit="1"/>
          </xdr:cNvSpPr>
        </xdr:nvSpPr>
        <xdr:spPr bwMode="auto">
          <a:xfrm>
            <a:off x="8096250" y="51911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3571947-4229-421F-B4AE-4C6AE209B886}" type="TxLink">
              <a:rPr lang="de-AT" sz="800" b="1" i="0" u="none" strike="noStrike" baseline="0">
                <a:solidFill>
                  <a:srgbClr val="000000"/>
                </a:solidFill>
                <a:latin typeface="Arial"/>
                <a:cs typeface="Arial"/>
              </a:rPr>
              <a:pPr algn="ctr" rtl="0">
                <a:defRPr sz="1000"/>
              </a:pPr>
              <a:t>B</a:t>
            </a:fld>
            <a:endParaRPr lang="de-AT" sz="800" b="1" i="0" u="none" strike="noStrike" baseline="0">
              <a:solidFill>
                <a:srgbClr val="000000"/>
              </a:solidFill>
              <a:latin typeface="Arial"/>
              <a:cs typeface="Arial"/>
            </a:endParaRPr>
          </a:p>
        </xdr:txBody>
      </xdr:sp>
      <xdr:sp macro="" textlink="$R$91">
        <xdr:nvSpPr>
          <xdr:cNvPr id="254" name="Oval 394" hidden="1">
            <a:extLst>
              <a:ext uri="{FF2B5EF4-FFF2-40B4-BE49-F238E27FC236}">
                <a16:creationId xmlns:a16="http://schemas.microsoft.com/office/drawing/2014/main" id="{00000000-0008-0000-0300-0000FE000000}"/>
              </a:ext>
            </a:extLst>
          </xdr:cNvPr>
          <xdr:cNvSpPr>
            <a:spLocks noChangeArrowheads="1" noTextEdit="1"/>
          </xdr:cNvSpPr>
        </xdr:nvSpPr>
        <xdr:spPr bwMode="auto">
          <a:xfrm>
            <a:off x="13601700" y="11620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12DF14C5-152E-4C2D-A334-B976E6AE7EC1}" type="TxLink">
              <a:rPr lang="de-AT" sz="800" b="1" i="0" u="none" strike="noStrike" baseline="0">
                <a:solidFill>
                  <a:srgbClr val="000000"/>
                </a:solidFill>
                <a:latin typeface="Arial"/>
                <a:cs typeface="Arial"/>
              </a:rPr>
              <a:pPr algn="ctr" rtl="0">
                <a:defRPr sz="1000"/>
              </a:pPr>
              <a:t>C</a:t>
            </a:fld>
            <a:endParaRPr lang="de-AT" sz="800" b="1" i="0" u="none" strike="noStrike" baseline="0">
              <a:solidFill>
                <a:srgbClr val="000000"/>
              </a:solidFill>
              <a:latin typeface="Arial"/>
              <a:cs typeface="Arial"/>
            </a:endParaRPr>
          </a:p>
        </xdr:txBody>
      </xdr:sp>
      <xdr:sp macro="" textlink="$S$91">
        <xdr:nvSpPr>
          <xdr:cNvPr id="255" name="AutoShape 395" hidden="1">
            <a:extLst>
              <a:ext uri="{FF2B5EF4-FFF2-40B4-BE49-F238E27FC236}">
                <a16:creationId xmlns:a16="http://schemas.microsoft.com/office/drawing/2014/main" id="{00000000-0008-0000-0300-0000FF000000}"/>
              </a:ext>
            </a:extLst>
          </xdr:cNvPr>
          <xdr:cNvSpPr>
            <a:spLocks noChangeArrowheads="1" noTextEdit="1"/>
          </xdr:cNvSpPr>
        </xdr:nvSpPr>
        <xdr:spPr bwMode="auto">
          <a:xfrm>
            <a:off x="13896975" y="1123950"/>
            <a:ext cx="1400175" cy="323850"/>
          </a:xfrm>
          <a:prstGeom prst="rightArrow">
            <a:avLst>
              <a:gd name="adj1" fmla="val 50000"/>
              <a:gd name="adj2" fmla="val 117143"/>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22860" rIns="0" bIns="22860" anchor="ctr" upright="1">
            <a:noAutofit/>
          </a:bodyPr>
          <a:lstStyle/>
          <a:p>
            <a:pPr algn="l" rtl="0">
              <a:defRPr sz="1000"/>
            </a:pPr>
            <a:fld id="{EB7812C6-934C-49A1-B806-F04ABC377230}" type="TxLink">
              <a:rPr lang="de-AT" sz="800" b="1" i="0" u="none" strike="noStrike" baseline="0">
                <a:solidFill>
                  <a:srgbClr val="000000"/>
                </a:solidFill>
                <a:latin typeface="Arial"/>
                <a:cs typeface="Arial"/>
              </a:rPr>
              <a:pPr algn="l" rtl="0">
                <a:defRPr sz="1000"/>
              </a:pPr>
              <a:t>Wärmeverlust Leitungen</a:t>
            </a:fld>
            <a:endParaRPr lang="de-AT" sz="800" b="1" i="0" u="none" strike="noStrike" baseline="0">
              <a:solidFill>
                <a:srgbClr val="000000"/>
              </a:solidFill>
              <a:latin typeface="Arial"/>
              <a:cs typeface="Arial"/>
            </a:endParaRPr>
          </a:p>
        </xdr:txBody>
      </xdr:sp>
      <xdr:sp macro="" textlink="$A$56">
        <xdr:nvSpPr>
          <xdr:cNvPr id="256" name="Oval 398" hidden="1">
            <a:extLst>
              <a:ext uri="{FF2B5EF4-FFF2-40B4-BE49-F238E27FC236}">
                <a16:creationId xmlns:a16="http://schemas.microsoft.com/office/drawing/2014/main" id="{00000000-0008-0000-0300-000000010000}"/>
              </a:ext>
            </a:extLst>
          </xdr:cNvPr>
          <xdr:cNvSpPr>
            <a:spLocks noChangeArrowheads="1" noTextEdit="1"/>
          </xdr:cNvSpPr>
        </xdr:nvSpPr>
        <xdr:spPr bwMode="auto">
          <a:xfrm>
            <a:off x="5219700" y="38671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C913E0B1-7467-4B7A-BD2F-EA5F39D2DE64}" type="TxLink">
              <a:rPr lang="de-AT" sz="800" b="1" i="0" u="none" strike="noStrike" baseline="0">
                <a:solidFill>
                  <a:srgbClr val="000000"/>
                </a:solidFill>
                <a:latin typeface="Arial"/>
                <a:cs typeface="Arial"/>
              </a:rPr>
              <a:pPr algn="ctr" rtl="0">
                <a:defRPr sz="1000"/>
              </a:pPr>
              <a:t>05</a:t>
            </a:fld>
            <a:endParaRPr lang="de-AT" sz="800" b="1" i="0" u="none" strike="noStrike" baseline="0">
              <a:solidFill>
                <a:srgbClr val="000000"/>
              </a:solidFill>
              <a:latin typeface="Arial"/>
              <a:cs typeface="Arial"/>
            </a:endParaRPr>
          </a:p>
        </xdr:txBody>
      </xdr:sp>
      <xdr:sp macro="" textlink="$A$62">
        <xdr:nvSpPr>
          <xdr:cNvPr id="257" name="Oval 399" hidden="1">
            <a:extLst>
              <a:ext uri="{FF2B5EF4-FFF2-40B4-BE49-F238E27FC236}">
                <a16:creationId xmlns:a16="http://schemas.microsoft.com/office/drawing/2014/main" id="{00000000-0008-0000-0300-000001010000}"/>
              </a:ext>
            </a:extLst>
          </xdr:cNvPr>
          <xdr:cNvSpPr>
            <a:spLocks noChangeArrowheads="1" noTextEdit="1"/>
          </xdr:cNvSpPr>
        </xdr:nvSpPr>
        <xdr:spPr bwMode="auto">
          <a:xfrm>
            <a:off x="4943475" y="47529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86C3F69-72AA-48CB-89B9-D5BD9DB8D89C}" type="TxLink">
              <a:rPr lang="de-AT" sz="800" b="1" i="0" u="none" strike="noStrike" baseline="0">
                <a:solidFill>
                  <a:srgbClr val="000000"/>
                </a:solidFill>
                <a:latin typeface="Arial"/>
                <a:cs typeface="Arial"/>
              </a:rPr>
              <a:pPr algn="ctr" rtl="0">
                <a:defRPr sz="1000"/>
              </a:pPr>
              <a:t>11</a:t>
            </a:fld>
            <a:endParaRPr lang="de-AT" sz="800" b="1" i="0" u="none" strike="noStrike" baseline="0">
              <a:solidFill>
                <a:srgbClr val="000000"/>
              </a:solidFill>
              <a:latin typeface="Arial"/>
              <a:cs typeface="Arial"/>
            </a:endParaRPr>
          </a:p>
        </xdr:txBody>
      </xdr:sp>
      <xdr:sp macro="" textlink="$A$55">
        <xdr:nvSpPr>
          <xdr:cNvPr id="258" name="Oval 400" hidden="1">
            <a:extLst>
              <a:ext uri="{FF2B5EF4-FFF2-40B4-BE49-F238E27FC236}">
                <a16:creationId xmlns:a16="http://schemas.microsoft.com/office/drawing/2014/main" id="{00000000-0008-0000-0300-000002010000}"/>
              </a:ext>
            </a:extLst>
          </xdr:cNvPr>
          <xdr:cNvSpPr>
            <a:spLocks noChangeArrowheads="1" noTextEdit="1"/>
          </xdr:cNvSpPr>
        </xdr:nvSpPr>
        <xdr:spPr bwMode="auto">
          <a:xfrm>
            <a:off x="5934075" y="59150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CE838466-1DB4-4933-AD51-A237C660BF3D}" type="TxLink">
              <a:rPr lang="de-AT" sz="800" b="1" i="0" u="none" strike="noStrike" baseline="0">
                <a:solidFill>
                  <a:srgbClr val="000000"/>
                </a:solidFill>
                <a:latin typeface="Arial"/>
                <a:cs typeface="Arial"/>
              </a:rPr>
              <a:pPr algn="ctr" rtl="0">
                <a:defRPr sz="1000"/>
              </a:pPr>
              <a:t>04</a:t>
            </a:fld>
            <a:endParaRPr lang="de-AT" sz="800" b="1" i="0" u="none" strike="noStrike" baseline="0">
              <a:solidFill>
                <a:srgbClr val="000000"/>
              </a:solidFill>
              <a:latin typeface="Arial"/>
              <a:cs typeface="Arial"/>
            </a:endParaRPr>
          </a:p>
        </xdr:txBody>
      </xdr:sp>
      <xdr:sp macro="" textlink="$A$57">
        <xdr:nvSpPr>
          <xdr:cNvPr id="259" name="Oval 401" hidden="1">
            <a:extLst>
              <a:ext uri="{FF2B5EF4-FFF2-40B4-BE49-F238E27FC236}">
                <a16:creationId xmlns:a16="http://schemas.microsoft.com/office/drawing/2014/main" id="{00000000-0008-0000-0300-000003010000}"/>
              </a:ext>
            </a:extLst>
          </xdr:cNvPr>
          <xdr:cNvSpPr>
            <a:spLocks noChangeArrowheads="1" noTextEdit="1"/>
          </xdr:cNvSpPr>
        </xdr:nvSpPr>
        <xdr:spPr bwMode="auto">
          <a:xfrm>
            <a:off x="7077075" y="44196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C1ACA5C7-5DE8-4569-9F39-E7383EE8C89C}" type="TxLink">
              <a:rPr lang="de-AT" sz="800" b="1" i="0" u="none" strike="noStrike" baseline="0">
                <a:solidFill>
                  <a:srgbClr val="000000"/>
                </a:solidFill>
                <a:latin typeface="Arial"/>
                <a:cs typeface="Arial"/>
              </a:rPr>
              <a:pPr algn="ctr" rtl="0">
                <a:defRPr sz="1000"/>
              </a:pPr>
              <a:t>06</a:t>
            </a:fld>
            <a:endParaRPr lang="de-AT" sz="800" b="1" i="0" u="none" strike="noStrike" baseline="0">
              <a:solidFill>
                <a:srgbClr val="000000"/>
              </a:solidFill>
              <a:latin typeface="Arial"/>
              <a:cs typeface="Arial"/>
            </a:endParaRPr>
          </a:p>
        </xdr:txBody>
      </xdr:sp>
      <xdr:sp macro="" textlink="$M$92">
        <xdr:nvSpPr>
          <xdr:cNvPr id="260" name="Oval 402" hidden="1">
            <a:extLst>
              <a:ext uri="{FF2B5EF4-FFF2-40B4-BE49-F238E27FC236}">
                <a16:creationId xmlns:a16="http://schemas.microsoft.com/office/drawing/2014/main" id="{00000000-0008-0000-0300-000004010000}"/>
              </a:ext>
            </a:extLst>
          </xdr:cNvPr>
          <xdr:cNvSpPr>
            <a:spLocks noChangeArrowheads="1" noTextEdit="1"/>
          </xdr:cNvSpPr>
        </xdr:nvSpPr>
        <xdr:spPr bwMode="auto">
          <a:xfrm>
            <a:off x="6629400" y="40862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CC7408A-9F12-4F27-B0D3-7C48EA25522B}" type="TxLink">
              <a:rPr lang="de-AT" sz="800" b="1" i="0" u="none" strike="noStrike" baseline="0">
                <a:solidFill>
                  <a:srgbClr val="000000"/>
                </a:solidFill>
                <a:latin typeface="Arial"/>
                <a:cs typeface="Arial"/>
              </a:rPr>
              <a:pPr algn="ctr" rtl="0">
                <a:defRPr sz="1000"/>
              </a:pPr>
              <a:t>D2</a:t>
            </a:fld>
            <a:endParaRPr lang="de-AT" sz="800" b="1" i="0" u="none" strike="noStrike" baseline="0">
              <a:solidFill>
                <a:srgbClr val="000000"/>
              </a:solidFill>
              <a:latin typeface="Arial"/>
              <a:cs typeface="Arial"/>
            </a:endParaRPr>
          </a:p>
        </xdr:txBody>
      </xdr:sp>
      <xdr:sp macro="" textlink="$R$66">
        <xdr:nvSpPr>
          <xdr:cNvPr id="261" name="Oval 403" hidden="1">
            <a:extLst>
              <a:ext uri="{FF2B5EF4-FFF2-40B4-BE49-F238E27FC236}">
                <a16:creationId xmlns:a16="http://schemas.microsoft.com/office/drawing/2014/main" id="{00000000-0008-0000-0300-000005010000}"/>
              </a:ext>
            </a:extLst>
          </xdr:cNvPr>
          <xdr:cNvSpPr>
            <a:spLocks noChangeArrowheads="1" noTextEdit="1"/>
          </xdr:cNvSpPr>
        </xdr:nvSpPr>
        <xdr:spPr bwMode="auto">
          <a:xfrm>
            <a:off x="6677025" y="31527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B3C33DB5-D80A-4D0A-AE78-694608F5E54D}" type="TxLink">
              <a:rPr lang="de-AT" sz="800" b="1" i="0" u="none" strike="noStrike" baseline="0">
                <a:solidFill>
                  <a:srgbClr val="000000"/>
                </a:solidFill>
                <a:latin typeface="Arial"/>
                <a:cs typeface="Arial"/>
              </a:rPr>
              <a:pPr algn="ctr" rtl="0">
                <a:defRPr sz="1000"/>
              </a:pPr>
              <a:t>G</a:t>
            </a:fld>
            <a:endParaRPr lang="de-AT" sz="800" b="1" i="0" u="none" strike="noStrike" baseline="0">
              <a:solidFill>
                <a:srgbClr val="000000"/>
              </a:solidFill>
              <a:latin typeface="Arial"/>
              <a:cs typeface="Arial"/>
            </a:endParaRPr>
          </a:p>
        </xdr:txBody>
      </xdr:sp>
      <xdr:sp macro="" textlink="$A$58">
        <xdr:nvSpPr>
          <xdr:cNvPr id="262" name="Oval 404" hidden="1">
            <a:extLst>
              <a:ext uri="{FF2B5EF4-FFF2-40B4-BE49-F238E27FC236}">
                <a16:creationId xmlns:a16="http://schemas.microsoft.com/office/drawing/2014/main" id="{00000000-0008-0000-0300-000006010000}"/>
              </a:ext>
            </a:extLst>
          </xdr:cNvPr>
          <xdr:cNvSpPr>
            <a:spLocks noChangeArrowheads="1" noTextEdit="1"/>
          </xdr:cNvSpPr>
        </xdr:nvSpPr>
        <xdr:spPr bwMode="auto">
          <a:xfrm>
            <a:off x="8353425" y="23050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D5C615D-1BE6-460B-815C-A873039996C5}" type="TxLink">
              <a:rPr lang="de-AT" sz="800" b="1" i="0" u="none" strike="noStrike" baseline="0">
                <a:solidFill>
                  <a:srgbClr val="000000"/>
                </a:solidFill>
                <a:latin typeface="Arial"/>
                <a:cs typeface="Arial"/>
              </a:rPr>
              <a:pPr algn="ctr" rtl="0">
                <a:defRPr sz="1000"/>
              </a:pPr>
              <a:t>07</a:t>
            </a:fld>
            <a:endParaRPr lang="de-AT" sz="800" b="1" i="0" u="none" strike="noStrike" baseline="0">
              <a:solidFill>
                <a:srgbClr val="000000"/>
              </a:solidFill>
              <a:latin typeface="Arial"/>
              <a:cs typeface="Arial"/>
            </a:endParaRPr>
          </a:p>
        </xdr:txBody>
      </xdr:sp>
      <xdr:sp macro="" textlink="$R$92">
        <xdr:nvSpPr>
          <xdr:cNvPr id="263" name="Oval 431" hidden="1">
            <a:extLst>
              <a:ext uri="{FF2B5EF4-FFF2-40B4-BE49-F238E27FC236}">
                <a16:creationId xmlns:a16="http://schemas.microsoft.com/office/drawing/2014/main" id="{00000000-0008-0000-0300-000007010000}"/>
              </a:ext>
            </a:extLst>
          </xdr:cNvPr>
          <xdr:cNvSpPr>
            <a:spLocks noChangeArrowheads="1" noTextEdit="1"/>
          </xdr:cNvSpPr>
        </xdr:nvSpPr>
        <xdr:spPr bwMode="auto">
          <a:xfrm>
            <a:off x="14011275" y="61626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5E7FEC0-9138-458B-BF98-8236BAA445E4}" type="TxLink">
              <a:rPr lang="de-AT" sz="800" b="1" i="0" u="none" strike="noStrike" baseline="0">
                <a:solidFill>
                  <a:srgbClr val="000000"/>
                </a:solidFill>
                <a:latin typeface="Arial"/>
                <a:cs typeface="Arial"/>
              </a:rPr>
              <a:pPr algn="ctr" rtl="0">
                <a:defRPr sz="1000"/>
              </a:pPr>
              <a:t>D</a:t>
            </a:fld>
            <a:endParaRPr lang="de-AT" sz="800" b="1" i="0" u="none" strike="noStrike" baseline="0">
              <a:solidFill>
                <a:srgbClr val="000000"/>
              </a:solidFill>
              <a:latin typeface="Arial"/>
              <a:cs typeface="Arial"/>
            </a:endParaRPr>
          </a:p>
        </xdr:txBody>
      </xdr:sp>
      <xdr:sp macro="" textlink="$M$89">
        <xdr:nvSpPr>
          <xdr:cNvPr id="264" name="AutoShape 432" hidden="1">
            <a:extLst>
              <a:ext uri="{FF2B5EF4-FFF2-40B4-BE49-F238E27FC236}">
                <a16:creationId xmlns:a16="http://schemas.microsoft.com/office/drawing/2014/main" id="{00000000-0008-0000-0300-000008010000}"/>
              </a:ext>
            </a:extLst>
          </xdr:cNvPr>
          <xdr:cNvSpPr>
            <a:spLocks noChangeArrowheads="1" noTextEdit="1"/>
          </xdr:cNvSpPr>
        </xdr:nvSpPr>
        <xdr:spPr bwMode="auto">
          <a:xfrm rot="5400000">
            <a:off x="13563600" y="6848475"/>
            <a:ext cx="1152525" cy="352425"/>
          </a:xfrm>
          <a:prstGeom prst="rightArrow">
            <a:avLst>
              <a:gd name="adj1" fmla="val 50000"/>
              <a:gd name="adj2" fmla="val 8175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 wrap="square" lIns="0" tIns="22860" rIns="27432" bIns="0" anchor="t" upright="1"/>
          <a:lstStyle/>
          <a:p>
            <a:pPr algn="l" rtl="0">
              <a:defRPr sz="1000"/>
            </a:pPr>
            <a:fld id="{15853D91-4C57-4E4F-B1A8-1B241299877F}" type="TxLink">
              <a:rPr lang="de-AT" sz="800" b="1" i="0" u="none" strike="noStrike" baseline="0">
                <a:solidFill>
                  <a:srgbClr val="000000"/>
                </a:solidFill>
                <a:latin typeface="Arial"/>
                <a:cs typeface="Arial"/>
              </a:rPr>
              <a:pPr algn="l" rtl="0">
                <a:defRPr sz="1000"/>
              </a:pPr>
              <a:t>Ascheanfall</a:t>
            </a:fld>
            <a:endParaRPr lang="de-AT" sz="800" b="1" i="0" u="none" strike="noStrike" baseline="0">
              <a:solidFill>
                <a:srgbClr val="000000"/>
              </a:solidFill>
              <a:latin typeface="Arial"/>
              <a:cs typeface="Arial"/>
            </a:endParaRPr>
          </a:p>
        </xdr:txBody>
      </xdr:sp>
      <xdr:sp macro="" textlink="$M$91">
        <xdr:nvSpPr>
          <xdr:cNvPr id="265" name="Oval 433" hidden="1">
            <a:extLst>
              <a:ext uri="{FF2B5EF4-FFF2-40B4-BE49-F238E27FC236}">
                <a16:creationId xmlns:a16="http://schemas.microsoft.com/office/drawing/2014/main" id="{00000000-0008-0000-0300-000009010000}"/>
              </a:ext>
            </a:extLst>
          </xdr:cNvPr>
          <xdr:cNvSpPr>
            <a:spLocks noChangeArrowheads="1" noTextEdit="1"/>
          </xdr:cNvSpPr>
        </xdr:nvSpPr>
        <xdr:spPr bwMode="auto">
          <a:xfrm>
            <a:off x="7448550" y="65055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F9FC8C4E-CA18-4184-9B68-59D3B0CB0680}" type="TxLink">
              <a:rPr lang="de-AT" sz="800" b="1" i="0" u="none" strike="noStrike" baseline="0">
                <a:solidFill>
                  <a:srgbClr val="000000"/>
                </a:solidFill>
                <a:latin typeface="Arial"/>
                <a:cs typeface="Arial"/>
              </a:rPr>
              <a:pPr algn="ctr" rtl="0">
                <a:defRPr sz="1000"/>
              </a:pPr>
              <a:t>D1</a:t>
            </a:fld>
            <a:endParaRPr lang="de-AT" sz="800" b="1" i="0" u="none" strike="noStrike" baseline="0">
              <a:solidFill>
                <a:srgbClr val="000000"/>
              </a:solidFill>
              <a:latin typeface="Arial"/>
              <a:cs typeface="Arial"/>
            </a:endParaRPr>
          </a:p>
        </xdr:txBody>
      </xdr:sp>
      <xdr:sp macro="" textlink="$AB$42">
        <xdr:nvSpPr>
          <xdr:cNvPr id="266" name="Text Box 758" hidden="1">
            <a:extLst>
              <a:ext uri="{FF2B5EF4-FFF2-40B4-BE49-F238E27FC236}">
                <a16:creationId xmlns:a16="http://schemas.microsoft.com/office/drawing/2014/main" id="{00000000-0008-0000-0300-00000A010000}"/>
              </a:ext>
            </a:extLst>
          </xdr:cNvPr>
          <xdr:cNvSpPr txBox="1">
            <a:spLocks noChangeArrowheads="1" noTextEdit="1"/>
          </xdr:cNvSpPr>
        </xdr:nvSpPr>
        <xdr:spPr bwMode="auto">
          <a:xfrm>
            <a:off x="11677650" y="3333750"/>
            <a:ext cx="885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91440" tIns="45720" rIns="91440" bIns="45720" anchor="t" upright="1">
            <a:noAutofit/>
          </a:bodyPr>
          <a:lstStyle/>
          <a:p>
            <a:pPr algn="ctr" rtl="0">
              <a:defRPr sz="1000"/>
            </a:pPr>
            <a:fld id="{9EFFAB21-3A9B-49CF-92CF-ECD159E657D9}" type="TxLink">
              <a:rPr lang="de-AT" sz="1000" b="1" i="0" u="none" strike="noStrike" baseline="0">
                <a:solidFill>
                  <a:srgbClr val="000000"/>
                </a:solidFill>
                <a:latin typeface="Arial"/>
                <a:cs typeface="Arial"/>
              </a:rPr>
              <a:pPr algn="ctr" rtl="0">
                <a:defRPr sz="1000"/>
              </a:pPr>
              <a:t>Multizyklon</a:t>
            </a:fld>
            <a:endParaRPr lang="de-AT" sz="1000" b="1" i="0" u="none" strike="noStrike" baseline="0">
              <a:solidFill>
                <a:srgbClr val="000000"/>
              </a:solidFill>
              <a:latin typeface="Arial"/>
              <a:cs typeface="Arial"/>
            </a:endParaRPr>
          </a:p>
        </xdr:txBody>
      </xdr:sp>
      <xdr:sp macro="" textlink="$S$90">
        <xdr:nvSpPr>
          <xdr:cNvPr id="267" name="AutoShape 1129" hidden="1">
            <a:extLst>
              <a:ext uri="{FF2B5EF4-FFF2-40B4-BE49-F238E27FC236}">
                <a16:creationId xmlns:a16="http://schemas.microsoft.com/office/drawing/2014/main" id="{00000000-0008-0000-0300-00000B010000}"/>
              </a:ext>
            </a:extLst>
          </xdr:cNvPr>
          <xdr:cNvSpPr>
            <a:spLocks noChangeArrowheads="1"/>
          </xdr:cNvSpPr>
        </xdr:nvSpPr>
        <xdr:spPr bwMode="auto">
          <a:xfrm>
            <a:off x="8420100" y="5143500"/>
            <a:ext cx="1628775" cy="361950"/>
          </a:xfrm>
          <a:prstGeom prst="rightArrow">
            <a:avLst>
              <a:gd name="adj1" fmla="val 50000"/>
              <a:gd name="adj2" fmla="val 121354"/>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22860" rIns="0" bIns="22860" anchor="ctr" upright="1"/>
          <a:lstStyle/>
          <a:p>
            <a:pPr algn="l" rtl="0">
              <a:defRPr sz="1000"/>
            </a:pPr>
            <a:fld id="{DFAE8378-3083-45CB-B582-222D2BB3C225}" type="TxLink">
              <a:rPr lang="de-DE" sz="800" b="1" i="0" u="none" strike="noStrike" baseline="0">
                <a:solidFill>
                  <a:srgbClr val="000000"/>
                </a:solidFill>
                <a:latin typeface="Arial"/>
                <a:cs typeface="Arial"/>
              </a:rPr>
              <a:pPr algn="l" rtl="0">
                <a:defRPr sz="1000"/>
              </a:pPr>
              <a:t>Wärmeverlust Feuerung</a:t>
            </a:fld>
            <a:endParaRPr lang="de-DE" sz="800" b="1" i="0" u="none" strike="noStrike" baseline="0">
              <a:solidFill>
                <a:srgbClr val="000000"/>
              </a:solidFill>
              <a:latin typeface="Arial"/>
              <a:cs typeface="Arial"/>
            </a:endParaRPr>
          </a:p>
        </xdr:txBody>
      </xdr:sp>
      <xdr:sp macro="" textlink="$R$69">
        <xdr:nvSpPr>
          <xdr:cNvPr id="268" name="Oval 1130" hidden="1">
            <a:extLst>
              <a:ext uri="{FF2B5EF4-FFF2-40B4-BE49-F238E27FC236}">
                <a16:creationId xmlns:a16="http://schemas.microsoft.com/office/drawing/2014/main" id="{00000000-0008-0000-0300-00000C010000}"/>
              </a:ext>
            </a:extLst>
          </xdr:cNvPr>
          <xdr:cNvSpPr>
            <a:spLocks noChangeArrowheads="1" noTextEdit="1"/>
          </xdr:cNvSpPr>
        </xdr:nvSpPr>
        <xdr:spPr bwMode="auto">
          <a:xfrm>
            <a:off x="8410575" y="58959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6618232-F27C-4AE0-B0D8-8DAB7FF7BE20}" type="TxLink">
              <a:rPr lang="de-AT" sz="800" b="1" i="0" u="none" strike="noStrike" baseline="0">
                <a:solidFill>
                  <a:srgbClr val="000000"/>
                </a:solidFill>
                <a:latin typeface="Arial"/>
                <a:cs typeface="Arial"/>
              </a:rPr>
              <a:pPr algn="ctr" rtl="0">
                <a:defRPr sz="1000"/>
              </a:pPr>
              <a:t>J</a:t>
            </a:fld>
            <a:endParaRPr lang="de-AT" sz="800" b="1" i="0" u="none" strike="noStrike" baseline="0">
              <a:solidFill>
                <a:srgbClr val="000000"/>
              </a:solidFill>
              <a:latin typeface="Arial"/>
              <a:cs typeface="Arial"/>
            </a:endParaRPr>
          </a:p>
        </xdr:txBody>
      </xdr:sp>
      <xdr:sp macro="" textlink="">
        <xdr:nvSpPr>
          <xdr:cNvPr id="269" name="AutoShape 1131" hidden="1">
            <a:extLst>
              <a:ext uri="{FF2B5EF4-FFF2-40B4-BE49-F238E27FC236}">
                <a16:creationId xmlns:a16="http://schemas.microsoft.com/office/drawing/2014/main" id="{00000000-0008-0000-0300-00000D010000}"/>
              </a:ext>
            </a:extLst>
          </xdr:cNvPr>
          <xdr:cNvSpPr>
            <a:spLocks noChangeArrowheads="1"/>
          </xdr:cNvSpPr>
        </xdr:nvSpPr>
        <xdr:spPr bwMode="auto">
          <a:xfrm>
            <a:off x="7734300" y="5934075"/>
            <a:ext cx="638175" cy="161925"/>
          </a:xfrm>
          <a:prstGeom prst="rightArrow">
            <a:avLst>
              <a:gd name="adj1" fmla="val 50000"/>
              <a:gd name="adj2" fmla="val 98529"/>
            </a:avLst>
          </a:prstGeom>
          <a:solidFill>
            <a:srgbClr xmlns:mc="http://schemas.openxmlformats.org/markup-compatibility/2006" xmlns:a14="http://schemas.microsoft.com/office/drawing/2010/main" val="00CCFF" mc:Ignorable="a14" a14:legacySpreadsheetColorIndex="4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xdr:col>
      <xdr:colOff>342900</xdr:colOff>
      <xdr:row>7</xdr:row>
      <xdr:rowOff>66675</xdr:rowOff>
    </xdr:from>
    <xdr:to>
      <xdr:col>15</xdr:col>
      <xdr:colOff>533400</xdr:colOff>
      <xdr:row>46</xdr:row>
      <xdr:rowOff>0</xdr:rowOff>
    </xdr:to>
    <xdr:grpSp>
      <xdr:nvGrpSpPr>
        <xdr:cNvPr id="270" name="Text_DKA" hidden="1">
          <a:extLst>
            <a:ext uri="{FF2B5EF4-FFF2-40B4-BE49-F238E27FC236}">
              <a16:creationId xmlns:a16="http://schemas.microsoft.com/office/drawing/2014/main" id="{00000000-0008-0000-0300-00000E010000}"/>
            </a:ext>
          </a:extLst>
        </xdr:cNvPr>
        <xdr:cNvGrpSpPr/>
      </xdr:nvGrpSpPr>
      <xdr:grpSpPr>
        <a:xfrm>
          <a:off x="2638425" y="1295400"/>
          <a:ext cx="11677650" cy="6267450"/>
          <a:chOff x="2638425" y="1295400"/>
          <a:chExt cx="11677650" cy="6267450"/>
        </a:xfrm>
      </xdr:grpSpPr>
      <xdr:sp macro="" textlink="">
        <xdr:nvSpPr>
          <xdr:cNvPr id="271" name="AutoShape 635" hidden="1">
            <a:extLst>
              <a:ext uri="{FF2B5EF4-FFF2-40B4-BE49-F238E27FC236}">
                <a16:creationId xmlns:a16="http://schemas.microsoft.com/office/drawing/2014/main" id="{00000000-0008-0000-0300-00000F010000}"/>
              </a:ext>
            </a:extLst>
          </xdr:cNvPr>
          <xdr:cNvSpPr>
            <a:spLocks noChangeArrowheads="1"/>
          </xdr:cNvSpPr>
        </xdr:nvSpPr>
        <xdr:spPr bwMode="auto">
          <a:xfrm>
            <a:off x="2943225" y="5934075"/>
            <a:ext cx="1314450" cy="333375"/>
          </a:xfrm>
          <a:prstGeom prst="rightArrow">
            <a:avLst>
              <a:gd name="adj1" fmla="val 50000"/>
              <a:gd name="adj2" fmla="val 98571"/>
            </a:avLst>
          </a:prstGeom>
          <a:solidFill>
            <a:srgbClr xmlns:mc="http://schemas.openxmlformats.org/markup-compatibility/2006" xmlns:a14="http://schemas.microsoft.com/office/drawing/2010/main" val="800000" mc:Ignorable="a14" a14:legacySpreadsheetColorIndex="16"/>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r>
              <a:rPr lang="de-AT" sz="800" b="1" i="0" u="none" strike="noStrike" baseline="0">
                <a:solidFill>
                  <a:srgbClr val="FFFFFF"/>
                </a:solidFill>
                <a:latin typeface="Arial"/>
                <a:cs typeface="Arial"/>
              </a:rPr>
              <a:t>Brennstoffeintrag</a:t>
            </a:r>
          </a:p>
        </xdr:txBody>
      </xdr:sp>
      <xdr:sp macro="" textlink="$R$53">
        <xdr:nvSpPr>
          <xdr:cNvPr id="272" name="Oval 636" hidden="1">
            <a:extLst>
              <a:ext uri="{FF2B5EF4-FFF2-40B4-BE49-F238E27FC236}">
                <a16:creationId xmlns:a16="http://schemas.microsoft.com/office/drawing/2014/main" id="{00000000-0008-0000-0300-000010010000}"/>
              </a:ext>
            </a:extLst>
          </xdr:cNvPr>
          <xdr:cNvSpPr>
            <a:spLocks noChangeArrowheads="1" noTextEdit="1"/>
          </xdr:cNvSpPr>
        </xdr:nvSpPr>
        <xdr:spPr bwMode="auto">
          <a:xfrm>
            <a:off x="2638425" y="59721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1AB4823-C408-4275-B190-45F8728F2B1D}" type="TxLink">
              <a:rPr lang="de-AT" sz="800" b="1" i="0" u="none" strike="noStrike" baseline="0">
                <a:solidFill>
                  <a:srgbClr val="000000"/>
                </a:solidFill>
                <a:latin typeface="Arial"/>
                <a:cs typeface="Arial"/>
              </a:rPr>
              <a:pPr algn="ctr" rtl="0">
                <a:defRPr sz="1000"/>
              </a:pPr>
              <a:t>A</a:t>
            </a:fld>
            <a:endParaRPr lang="de-AT" sz="800" b="1" i="0" u="none" strike="noStrike" baseline="0">
              <a:solidFill>
                <a:srgbClr val="000000"/>
              </a:solidFill>
              <a:latin typeface="Arial"/>
              <a:cs typeface="Arial"/>
            </a:endParaRPr>
          </a:p>
        </xdr:txBody>
      </xdr:sp>
      <xdr:sp macro="" textlink="$R$90">
        <xdr:nvSpPr>
          <xdr:cNvPr id="273" name="Oval 638" hidden="1">
            <a:extLst>
              <a:ext uri="{FF2B5EF4-FFF2-40B4-BE49-F238E27FC236}">
                <a16:creationId xmlns:a16="http://schemas.microsoft.com/office/drawing/2014/main" id="{00000000-0008-0000-0300-000011010000}"/>
              </a:ext>
            </a:extLst>
          </xdr:cNvPr>
          <xdr:cNvSpPr>
            <a:spLocks noChangeArrowheads="1" noTextEdit="1"/>
          </xdr:cNvSpPr>
        </xdr:nvSpPr>
        <xdr:spPr bwMode="auto">
          <a:xfrm flipH="1">
            <a:off x="7048500" y="25908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7E399A2C-C4AE-4FB4-9D16-9B4FDC907738}" type="TxLink">
              <a:rPr lang="de-AT" sz="800" b="1" i="0" u="none" strike="noStrike" baseline="0">
                <a:solidFill>
                  <a:srgbClr val="000000"/>
                </a:solidFill>
                <a:latin typeface="Arial"/>
                <a:cs typeface="Arial"/>
              </a:rPr>
              <a:pPr algn="ctr" rtl="0">
                <a:defRPr sz="1000"/>
              </a:pPr>
              <a:t>B</a:t>
            </a:fld>
            <a:endParaRPr lang="de-AT" sz="800" b="1" i="0" u="none" strike="noStrike" baseline="0">
              <a:solidFill>
                <a:srgbClr val="000000"/>
              </a:solidFill>
              <a:latin typeface="Arial"/>
              <a:cs typeface="Arial"/>
            </a:endParaRPr>
          </a:p>
        </xdr:txBody>
      </xdr:sp>
      <xdr:sp macro="" textlink="$S$90">
        <xdr:nvSpPr>
          <xdr:cNvPr id="274" name="AutoShape 639" hidden="1">
            <a:extLst>
              <a:ext uri="{FF2B5EF4-FFF2-40B4-BE49-F238E27FC236}">
                <a16:creationId xmlns:a16="http://schemas.microsoft.com/office/drawing/2014/main" id="{00000000-0008-0000-0300-000012010000}"/>
              </a:ext>
            </a:extLst>
          </xdr:cNvPr>
          <xdr:cNvSpPr>
            <a:spLocks noChangeArrowheads="1" noTextEdit="1"/>
          </xdr:cNvSpPr>
        </xdr:nvSpPr>
        <xdr:spPr bwMode="auto">
          <a:xfrm flipH="1">
            <a:off x="5210175" y="2495550"/>
            <a:ext cx="1381125" cy="323850"/>
          </a:xfrm>
          <a:prstGeom prst="rightArrow">
            <a:avLst>
              <a:gd name="adj1" fmla="val 50000"/>
              <a:gd name="adj2" fmla="val 11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0" tIns="22860" rIns="18288" bIns="22860" anchor="ctr" upright="1">
            <a:noAutofit/>
          </a:bodyPr>
          <a:lstStyle/>
          <a:p>
            <a:pPr algn="r" rtl="0">
              <a:defRPr sz="1000"/>
            </a:pPr>
            <a:fld id="{7A8513D9-33A2-4F52-B0EC-5BC28295E7A7}" type="TxLink">
              <a:rPr lang="de-AT" sz="800" b="1" i="0" u="none" strike="noStrike" baseline="0">
                <a:solidFill>
                  <a:srgbClr val="000000"/>
                </a:solidFill>
                <a:latin typeface="Arial"/>
                <a:cs typeface="Arial"/>
              </a:rPr>
              <a:pPr algn="r" rtl="0">
                <a:defRPr sz="1000"/>
              </a:pPr>
              <a:t>Wärmeverlust Feuerung</a:t>
            </a:fld>
            <a:endParaRPr lang="de-AT" sz="800" b="1" i="0" u="none" strike="noStrike" baseline="0">
              <a:solidFill>
                <a:srgbClr val="000000"/>
              </a:solidFill>
              <a:latin typeface="Arial"/>
              <a:cs typeface="Arial"/>
            </a:endParaRPr>
          </a:p>
        </xdr:txBody>
      </xdr:sp>
      <xdr:sp macro="" textlink="$R$91">
        <xdr:nvSpPr>
          <xdr:cNvPr id="275" name="Oval 641" hidden="1">
            <a:extLst>
              <a:ext uri="{FF2B5EF4-FFF2-40B4-BE49-F238E27FC236}">
                <a16:creationId xmlns:a16="http://schemas.microsoft.com/office/drawing/2014/main" id="{00000000-0008-0000-0300-000013010000}"/>
              </a:ext>
            </a:extLst>
          </xdr:cNvPr>
          <xdr:cNvSpPr>
            <a:spLocks noChangeArrowheads="1" noTextEdit="1"/>
          </xdr:cNvSpPr>
        </xdr:nvSpPr>
        <xdr:spPr bwMode="auto">
          <a:xfrm>
            <a:off x="9791700" y="13335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9B4D4E87-E8AE-4184-B2E3-B907F81BAF5F}" type="TxLink">
              <a:rPr lang="de-AT" sz="800" b="1" i="0" u="none" strike="noStrike" baseline="0">
                <a:solidFill>
                  <a:srgbClr val="000000"/>
                </a:solidFill>
                <a:latin typeface="Arial"/>
                <a:cs typeface="Arial"/>
              </a:rPr>
              <a:pPr algn="ctr" rtl="0">
                <a:defRPr sz="1000"/>
              </a:pPr>
              <a:t>C</a:t>
            </a:fld>
            <a:endParaRPr lang="de-AT" sz="800" b="1" i="0" u="none" strike="noStrike" baseline="0">
              <a:solidFill>
                <a:srgbClr val="000000"/>
              </a:solidFill>
              <a:latin typeface="Arial"/>
              <a:cs typeface="Arial"/>
            </a:endParaRPr>
          </a:p>
        </xdr:txBody>
      </xdr:sp>
      <xdr:sp macro="" textlink="$S$91">
        <xdr:nvSpPr>
          <xdr:cNvPr id="276" name="AutoShape 642" hidden="1">
            <a:extLst>
              <a:ext uri="{FF2B5EF4-FFF2-40B4-BE49-F238E27FC236}">
                <a16:creationId xmlns:a16="http://schemas.microsoft.com/office/drawing/2014/main" id="{00000000-0008-0000-0300-000014010000}"/>
              </a:ext>
            </a:extLst>
          </xdr:cNvPr>
          <xdr:cNvSpPr>
            <a:spLocks noChangeArrowheads="1" noTextEdit="1"/>
          </xdr:cNvSpPr>
        </xdr:nvSpPr>
        <xdr:spPr bwMode="auto">
          <a:xfrm>
            <a:off x="10086975" y="1295400"/>
            <a:ext cx="1400175" cy="323850"/>
          </a:xfrm>
          <a:prstGeom prst="rightArrow">
            <a:avLst>
              <a:gd name="adj1" fmla="val 50000"/>
              <a:gd name="adj2" fmla="val 117143"/>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22860" rIns="0" bIns="22860" anchor="ctr" upright="1">
            <a:noAutofit/>
          </a:bodyPr>
          <a:lstStyle/>
          <a:p>
            <a:pPr algn="l" rtl="0">
              <a:defRPr sz="1000"/>
            </a:pPr>
            <a:fld id="{0CAC257D-754A-43F5-828F-D7569D62673D}" type="TxLink">
              <a:rPr lang="de-AT" sz="800" b="1" i="0" u="none" strike="noStrike" baseline="0">
                <a:solidFill>
                  <a:srgbClr val="000000"/>
                </a:solidFill>
                <a:latin typeface="Arial"/>
                <a:cs typeface="Arial"/>
              </a:rPr>
              <a:pPr algn="l" rtl="0">
                <a:defRPr sz="1000"/>
              </a:pPr>
              <a:t>Wärmeverlust Leitungen</a:t>
            </a:fld>
            <a:endParaRPr lang="de-AT" sz="800" b="1" i="0" u="none" strike="noStrike" baseline="0">
              <a:solidFill>
                <a:srgbClr val="000000"/>
              </a:solidFill>
              <a:latin typeface="Arial"/>
              <a:cs typeface="Arial"/>
            </a:endParaRPr>
          </a:p>
        </xdr:txBody>
      </xdr:sp>
      <xdr:sp macro="" textlink="$A$56">
        <xdr:nvSpPr>
          <xdr:cNvPr id="277" name="Oval 643" hidden="1">
            <a:extLst>
              <a:ext uri="{FF2B5EF4-FFF2-40B4-BE49-F238E27FC236}">
                <a16:creationId xmlns:a16="http://schemas.microsoft.com/office/drawing/2014/main" id="{00000000-0008-0000-0300-000015010000}"/>
              </a:ext>
            </a:extLst>
          </xdr:cNvPr>
          <xdr:cNvSpPr>
            <a:spLocks noChangeArrowheads="1" noTextEdit="1"/>
          </xdr:cNvSpPr>
        </xdr:nvSpPr>
        <xdr:spPr bwMode="auto">
          <a:xfrm>
            <a:off x="7858125" y="44481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7D072755-FB0A-48CA-834C-205223419A77}" type="TxLink">
              <a:rPr lang="de-AT" sz="800" b="1" i="0" u="none" strike="noStrike" baseline="0">
                <a:solidFill>
                  <a:srgbClr val="000000"/>
                </a:solidFill>
                <a:latin typeface="Arial"/>
                <a:cs typeface="Arial"/>
              </a:rPr>
              <a:pPr algn="ctr" rtl="0">
                <a:defRPr sz="1000"/>
              </a:pPr>
              <a:t>05</a:t>
            </a:fld>
            <a:endParaRPr lang="de-AT" sz="800" b="1" i="0" u="none" strike="noStrike" baseline="0">
              <a:solidFill>
                <a:srgbClr val="000000"/>
              </a:solidFill>
              <a:latin typeface="Arial"/>
              <a:cs typeface="Arial"/>
            </a:endParaRPr>
          </a:p>
        </xdr:txBody>
      </xdr:sp>
      <xdr:sp macro="" textlink="$A$62">
        <xdr:nvSpPr>
          <xdr:cNvPr id="278" name="Oval 644" hidden="1">
            <a:extLst>
              <a:ext uri="{FF2B5EF4-FFF2-40B4-BE49-F238E27FC236}">
                <a16:creationId xmlns:a16="http://schemas.microsoft.com/office/drawing/2014/main" id="{00000000-0008-0000-0300-000016010000}"/>
              </a:ext>
            </a:extLst>
          </xdr:cNvPr>
          <xdr:cNvSpPr>
            <a:spLocks noChangeArrowheads="1" noTextEdit="1"/>
          </xdr:cNvSpPr>
        </xdr:nvSpPr>
        <xdr:spPr bwMode="auto">
          <a:xfrm>
            <a:off x="9191625" y="47625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97AEA54-F3EC-495D-8268-83FB16E58D57}" type="TxLink">
              <a:rPr lang="de-AT" sz="800" b="1" i="0" u="none" strike="noStrike" baseline="0">
                <a:solidFill>
                  <a:srgbClr val="000000"/>
                </a:solidFill>
                <a:latin typeface="Arial"/>
                <a:cs typeface="Arial"/>
              </a:rPr>
              <a:pPr algn="ctr" rtl="0">
                <a:defRPr sz="1000"/>
              </a:pPr>
              <a:t>11</a:t>
            </a:fld>
            <a:endParaRPr lang="de-AT" sz="800" b="1" i="0" u="none" strike="noStrike" baseline="0">
              <a:solidFill>
                <a:srgbClr val="000000"/>
              </a:solidFill>
              <a:latin typeface="Arial"/>
              <a:cs typeface="Arial"/>
            </a:endParaRPr>
          </a:p>
        </xdr:txBody>
      </xdr:sp>
      <xdr:sp macro="" textlink="$A$55">
        <xdr:nvSpPr>
          <xdr:cNvPr id="279" name="Oval 645" hidden="1">
            <a:extLst>
              <a:ext uri="{FF2B5EF4-FFF2-40B4-BE49-F238E27FC236}">
                <a16:creationId xmlns:a16="http://schemas.microsoft.com/office/drawing/2014/main" id="{00000000-0008-0000-0300-000017010000}"/>
              </a:ext>
            </a:extLst>
          </xdr:cNvPr>
          <xdr:cNvSpPr>
            <a:spLocks noChangeArrowheads="1" noTextEdit="1"/>
          </xdr:cNvSpPr>
        </xdr:nvSpPr>
        <xdr:spPr bwMode="auto">
          <a:xfrm>
            <a:off x="7143750" y="61722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4F87531-227B-4713-88D6-656FD180A90F}" type="TxLink">
              <a:rPr lang="de-AT" sz="800" b="1" i="0" u="none" strike="noStrike" baseline="0">
                <a:solidFill>
                  <a:srgbClr val="000000"/>
                </a:solidFill>
                <a:latin typeface="Arial"/>
                <a:cs typeface="Arial"/>
              </a:rPr>
              <a:pPr algn="ctr" rtl="0">
                <a:defRPr sz="1000"/>
              </a:pPr>
              <a:t>04</a:t>
            </a:fld>
            <a:endParaRPr lang="de-AT" sz="800" b="1" i="0" u="none" strike="noStrike" baseline="0">
              <a:solidFill>
                <a:srgbClr val="000000"/>
              </a:solidFill>
              <a:latin typeface="Arial"/>
              <a:cs typeface="Arial"/>
            </a:endParaRPr>
          </a:p>
        </xdr:txBody>
      </xdr:sp>
      <xdr:sp macro="" textlink="$A$57">
        <xdr:nvSpPr>
          <xdr:cNvPr id="280" name="Oval 646" hidden="1">
            <a:extLst>
              <a:ext uri="{FF2B5EF4-FFF2-40B4-BE49-F238E27FC236}">
                <a16:creationId xmlns:a16="http://schemas.microsoft.com/office/drawing/2014/main" id="{00000000-0008-0000-0300-000018010000}"/>
              </a:ext>
            </a:extLst>
          </xdr:cNvPr>
          <xdr:cNvSpPr>
            <a:spLocks noChangeArrowheads="1" noTextEdit="1"/>
          </xdr:cNvSpPr>
        </xdr:nvSpPr>
        <xdr:spPr bwMode="auto">
          <a:xfrm>
            <a:off x="7496175" y="20764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7B365C9-DE1B-4C2D-BC7C-72112327EABB}" type="TxLink">
              <a:rPr lang="de-AT" sz="800" b="1" i="0" u="none" strike="noStrike" baseline="0">
                <a:solidFill>
                  <a:srgbClr val="000000"/>
                </a:solidFill>
                <a:latin typeface="Arial"/>
                <a:cs typeface="Arial"/>
              </a:rPr>
              <a:pPr algn="ctr" rtl="0">
                <a:defRPr sz="1000"/>
              </a:pPr>
              <a:t>06</a:t>
            </a:fld>
            <a:endParaRPr lang="de-AT" sz="800" b="1" i="0" u="none" strike="noStrike" baseline="0">
              <a:solidFill>
                <a:srgbClr val="000000"/>
              </a:solidFill>
              <a:latin typeface="Arial"/>
              <a:cs typeface="Arial"/>
            </a:endParaRPr>
          </a:p>
        </xdr:txBody>
      </xdr:sp>
      <xdr:sp macro="" textlink="$M$92">
        <xdr:nvSpPr>
          <xdr:cNvPr id="281" name="Oval 647" hidden="1">
            <a:extLst>
              <a:ext uri="{FF2B5EF4-FFF2-40B4-BE49-F238E27FC236}">
                <a16:creationId xmlns:a16="http://schemas.microsoft.com/office/drawing/2014/main" id="{00000000-0008-0000-0300-000019010000}"/>
              </a:ext>
            </a:extLst>
          </xdr:cNvPr>
          <xdr:cNvSpPr>
            <a:spLocks noChangeArrowheads="1" noTextEdit="1"/>
          </xdr:cNvSpPr>
        </xdr:nvSpPr>
        <xdr:spPr bwMode="auto">
          <a:xfrm>
            <a:off x="8162925" y="41529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DEDF9A31-2A35-44C5-9CB4-F668F3CBAD17}" type="TxLink">
              <a:rPr lang="de-AT" sz="800" b="1" i="0" u="none" strike="noStrike" baseline="0">
                <a:solidFill>
                  <a:srgbClr val="000000"/>
                </a:solidFill>
                <a:latin typeface="Arial"/>
                <a:cs typeface="Arial"/>
              </a:rPr>
              <a:pPr algn="ctr" rtl="0">
                <a:defRPr sz="1000"/>
              </a:pPr>
              <a:t>D2</a:t>
            </a:fld>
            <a:endParaRPr lang="de-AT" sz="800" b="1" i="0" u="none" strike="noStrike" baseline="0">
              <a:solidFill>
                <a:srgbClr val="000000"/>
              </a:solidFill>
              <a:latin typeface="Arial"/>
              <a:cs typeface="Arial"/>
            </a:endParaRPr>
          </a:p>
        </xdr:txBody>
      </xdr:sp>
      <xdr:sp macro="" textlink="$R$66">
        <xdr:nvSpPr>
          <xdr:cNvPr id="282" name="Oval 648" hidden="1">
            <a:extLst>
              <a:ext uri="{FF2B5EF4-FFF2-40B4-BE49-F238E27FC236}">
                <a16:creationId xmlns:a16="http://schemas.microsoft.com/office/drawing/2014/main" id="{00000000-0008-0000-0300-00001A010000}"/>
              </a:ext>
            </a:extLst>
          </xdr:cNvPr>
          <xdr:cNvSpPr>
            <a:spLocks noChangeArrowheads="1" noTextEdit="1"/>
          </xdr:cNvSpPr>
        </xdr:nvSpPr>
        <xdr:spPr bwMode="auto">
          <a:xfrm>
            <a:off x="8410575" y="24860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22AF9FC8-3CD5-4139-AC50-6C870F1F5389}" type="TxLink">
              <a:rPr lang="de-AT" sz="800" b="1" i="0" u="none" strike="noStrike" baseline="0">
                <a:solidFill>
                  <a:srgbClr val="000000"/>
                </a:solidFill>
                <a:latin typeface="Arial"/>
                <a:cs typeface="Arial"/>
              </a:rPr>
              <a:pPr algn="ctr" rtl="0">
                <a:defRPr sz="1000"/>
              </a:pPr>
              <a:t>G</a:t>
            </a:fld>
            <a:endParaRPr lang="de-AT" sz="800" b="1" i="0" u="none" strike="noStrike" baseline="0">
              <a:solidFill>
                <a:srgbClr val="000000"/>
              </a:solidFill>
              <a:latin typeface="Arial"/>
              <a:cs typeface="Arial"/>
            </a:endParaRPr>
          </a:p>
        </xdr:txBody>
      </xdr:sp>
      <xdr:sp macro="" textlink="$A$58">
        <xdr:nvSpPr>
          <xdr:cNvPr id="283" name="Oval 649" hidden="1">
            <a:extLst>
              <a:ext uri="{FF2B5EF4-FFF2-40B4-BE49-F238E27FC236}">
                <a16:creationId xmlns:a16="http://schemas.microsoft.com/office/drawing/2014/main" id="{00000000-0008-0000-0300-00001B010000}"/>
              </a:ext>
            </a:extLst>
          </xdr:cNvPr>
          <xdr:cNvSpPr>
            <a:spLocks noChangeArrowheads="1" noTextEdit="1"/>
          </xdr:cNvSpPr>
        </xdr:nvSpPr>
        <xdr:spPr bwMode="auto">
          <a:xfrm>
            <a:off x="8972550" y="12954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1C9A667D-EF33-4840-85D2-8F87998DA583}" type="TxLink">
              <a:rPr lang="de-AT" sz="800" b="1" i="0" u="none" strike="noStrike" baseline="0">
                <a:solidFill>
                  <a:srgbClr val="000000"/>
                </a:solidFill>
                <a:latin typeface="Arial"/>
                <a:cs typeface="Arial"/>
              </a:rPr>
              <a:pPr algn="ctr" rtl="0">
                <a:defRPr sz="1000"/>
              </a:pPr>
              <a:t>07</a:t>
            </a:fld>
            <a:endParaRPr lang="de-AT" sz="800" b="1" i="0" u="none" strike="noStrike" baseline="0">
              <a:solidFill>
                <a:srgbClr val="000000"/>
              </a:solidFill>
              <a:latin typeface="Arial"/>
              <a:cs typeface="Arial"/>
            </a:endParaRPr>
          </a:p>
        </xdr:txBody>
      </xdr:sp>
      <xdr:sp macro="" textlink="$R$92">
        <xdr:nvSpPr>
          <xdr:cNvPr id="284" name="Oval 651" hidden="1">
            <a:extLst>
              <a:ext uri="{FF2B5EF4-FFF2-40B4-BE49-F238E27FC236}">
                <a16:creationId xmlns:a16="http://schemas.microsoft.com/office/drawing/2014/main" id="{00000000-0008-0000-0300-00001C010000}"/>
              </a:ext>
            </a:extLst>
          </xdr:cNvPr>
          <xdr:cNvSpPr>
            <a:spLocks noChangeArrowheads="1" noTextEdit="1"/>
          </xdr:cNvSpPr>
        </xdr:nvSpPr>
        <xdr:spPr bwMode="auto">
          <a:xfrm>
            <a:off x="14011275" y="612457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702BE56-9877-4C9B-8710-2153FF6981C7}" type="TxLink">
              <a:rPr lang="de-AT" sz="800" b="1" i="0" u="none" strike="noStrike" baseline="0">
                <a:solidFill>
                  <a:srgbClr val="000000"/>
                </a:solidFill>
                <a:latin typeface="Arial"/>
                <a:cs typeface="Arial"/>
              </a:rPr>
              <a:pPr algn="ctr" rtl="0">
                <a:defRPr sz="1000"/>
              </a:pPr>
              <a:t>D</a:t>
            </a:fld>
            <a:endParaRPr lang="de-AT" sz="800" b="1" i="0" u="none" strike="noStrike" baseline="0">
              <a:solidFill>
                <a:srgbClr val="000000"/>
              </a:solidFill>
              <a:latin typeface="Arial"/>
              <a:cs typeface="Arial"/>
            </a:endParaRPr>
          </a:p>
        </xdr:txBody>
      </xdr:sp>
      <xdr:sp macro="" textlink="$M$89">
        <xdr:nvSpPr>
          <xdr:cNvPr id="285" name="AutoShape 652" hidden="1">
            <a:extLst>
              <a:ext uri="{FF2B5EF4-FFF2-40B4-BE49-F238E27FC236}">
                <a16:creationId xmlns:a16="http://schemas.microsoft.com/office/drawing/2014/main" id="{00000000-0008-0000-0300-00001D010000}"/>
              </a:ext>
            </a:extLst>
          </xdr:cNvPr>
          <xdr:cNvSpPr>
            <a:spLocks noChangeArrowheads="1" noTextEdit="1"/>
          </xdr:cNvSpPr>
        </xdr:nvSpPr>
        <xdr:spPr bwMode="auto">
          <a:xfrm rot="5400000">
            <a:off x="13563600" y="6810375"/>
            <a:ext cx="1152525" cy="352425"/>
          </a:xfrm>
          <a:prstGeom prst="rightArrow">
            <a:avLst>
              <a:gd name="adj1" fmla="val 50000"/>
              <a:gd name="adj2" fmla="val 8175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vert" wrap="square" lIns="0" tIns="22860" rIns="27432" bIns="0" anchor="t" upright="1"/>
          <a:lstStyle/>
          <a:p>
            <a:pPr algn="l" rtl="0">
              <a:defRPr sz="1000"/>
            </a:pPr>
            <a:fld id="{5BC273E3-3F8B-40E6-BEBA-A1BC00A39FA3}" type="TxLink">
              <a:rPr lang="de-AT" sz="800" b="1" i="0" u="none" strike="noStrike" baseline="0">
                <a:solidFill>
                  <a:srgbClr val="000000"/>
                </a:solidFill>
                <a:latin typeface="Arial"/>
                <a:cs typeface="Arial"/>
              </a:rPr>
              <a:pPr algn="l" rtl="0">
                <a:defRPr sz="1000"/>
              </a:pPr>
              <a:t>Ascheanfall</a:t>
            </a:fld>
            <a:endParaRPr lang="de-AT" sz="800" b="1" i="0" u="none" strike="noStrike" baseline="0">
              <a:solidFill>
                <a:srgbClr val="000000"/>
              </a:solidFill>
              <a:latin typeface="Arial"/>
              <a:cs typeface="Arial"/>
            </a:endParaRPr>
          </a:p>
        </xdr:txBody>
      </xdr:sp>
      <xdr:sp macro="" textlink="$M$91">
        <xdr:nvSpPr>
          <xdr:cNvPr id="286" name="Oval 653" hidden="1">
            <a:extLst>
              <a:ext uri="{FF2B5EF4-FFF2-40B4-BE49-F238E27FC236}">
                <a16:creationId xmlns:a16="http://schemas.microsoft.com/office/drawing/2014/main" id="{00000000-0008-0000-0300-00001E010000}"/>
              </a:ext>
            </a:extLst>
          </xdr:cNvPr>
          <xdr:cNvSpPr>
            <a:spLocks noChangeArrowheads="1" noTextEdit="1"/>
          </xdr:cNvSpPr>
        </xdr:nvSpPr>
        <xdr:spPr bwMode="auto">
          <a:xfrm>
            <a:off x="9058275" y="66865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377395A7-BC13-4961-8918-CA885C997FAD}" type="TxLink">
              <a:rPr lang="de-AT" sz="800" b="1" i="0" u="none" strike="noStrike" baseline="0">
                <a:solidFill>
                  <a:srgbClr val="000000"/>
                </a:solidFill>
                <a:latin typeface="Arial"/>
                <a:cs typeface="Arial"/>
              </a:rPr>
              <a:pPr algn="ctr" rtl="0">
                <a:defRPr sz="1000"/>
              </a:pPr>
              <a:t>D1</a:t>
            </a:fld>
            <a:endParaRPr lang="de-AT" sz="800" b="1" i="0" u="none" strike="noStrike" baseline="0">
              <a:solidFill>
                <a:srgbClr val="000000"/>
              </a:solidFill>
              <a:latin typeface="Arial"/>
              <a:cs typeface="Arial"/>
            </a:endParaRPr>
          </a:p>
        </xdr:txBody>
      </xdr:sp>
      <xdr:sp macro="" textlink="$AB$42">
        <xdr:nvSpPr>
          <xdr:cNvPr id="287" name="Text Box 762" hidden="1">
            <a:extLst>
              <a:ext uri="{FF2B5EF4-FFF2-40B4-BE49-F238E27FC236}">
                <a16:creationId xmlns:a16="http://schemas.microsoft.com/office/drawing/2014/main" id="{00000000-0008-0000-0300-00001F010000}"/>
              </a:ext>
            </a:extLst>
          </xdr:cNvPr>
          <xdr:cNvSpPr txBox="1">
            <a:spLocks noChangeArrowheads="1" noTextEdit="1"/>
          </xdr:cNvSpPr>
        </xdr:nvSpPr>
        <xdr:spPr bwMode="auto">
          <a:xfrm>
            <a:off x="11734800" y="1457325"/>
            <a:ext cx="88582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91440" tIns="45720" rIns="91440" bIns="45720" anchor="t" upright="1">
            <a:noAutofit/>
          </a:bodyPr>
          <a:lstStyle/>
          <a:p>
            <a:pPr algn="ctr" rtl="0">
              <a:defRPr sz="1000"/>
            </a:pPr>
            <a:fld id="{FE8C62BB-F44A-41E3-9A63-5E2630D20FA7}" type="TxLink">
              <a:rPr lang="de-AT" sz="1000" b="1" i="0" u="none" strike="noStrike" baseline="0">
                <a:solidFill>
                  <a:srgbClr val="000000"/>
                </a:solidFill>
                <a:latin typeface="Arial"/>
                <a:cs typeface="Arial"/>
              </a:rPr>
              <a:pPr algn="ctr" rtl="0">
                <a:defRPr sz="1000"/>
              </a:pPr>
              <a:t>Multizyklon</a:t>
            </a:fld>
            <a:endParaRPr lang="de-AT" sz="1000" b="1" i="0" u="none" strike="noStrike" baseline="0">
              <a:solidFill>
                <a:srgbClr val="000000"/>
              </a:solidFill>
              <a:latin typeface="Arial"/>
              <a:cs typeface="Arial"/>
            </a:endParaRPr>
          </a:p>
        </xdr:txBody>
      </xdr:sp>
      <xdr:sp macro="" textlink="$R$69">
        <xdr:nvSpPr>
          <xdr:cNvPr id="288" name="Oval 1144" hidden="1">
            <a:extLst>
              <a:ext uri="{FF2B5EF4-FFF2-40B4-BE49-F238E27FC236}">
                <a16:creationId xmlns:a16="http://schemas.microsoft.com/office/drawing/2014/main" id="{00000000-0008-0000-0300-000020010000}"/>
              </a:ext>
            </a:extLst>
          </xdr:cNvPr>
          <xdr:cNvSpPr>
            <a:spLocks noChangeArrowheads="1" noTextEdit="1"/>
          </xdr:cNvSpPr>
        </xdr:nvSpPr>
        <xdr:spPr bwMode="auto">
          <a:xfrm>
            <a:off x="5695950" y="52197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D01DE0EB-8299-460C-B132-87C4E4105FE9}" type="TxLink">
              <a:rPr lang="de-AT" sz="800" b="1" i="0" u="none" strike="noStrike" baseline="0">
                <a:solidFill>
                  <a:srgbClr val="000000"/>
                </a:solidFill>
                <a:latin typeface="Arial"/>
                <a:cs typeface="Arial"/>
              </a:rPr>
              <a:pPr algn="ctr" rtl="0">
                <a:defRPr sz="1000"/>
              </a:pPr>
              <a:t>J</a:t>
            </a:fld>
            <a:endParaRPr lang="de-AT" sz="800" b="1" i="0" u="none" strike="noStrike" baseline="0">
              <a:solidFill>
                <a:srgbClr val="000000"/>
              </a:solidFill>
              <a:latin typeface="Arial"/>
              <a:cs typeface="Arial"/>
            </a:endParaRPr>
          </a:p>
        </xdr:txBody>
      </xdr:sp>
      <xdr:sp macro="" textlink="">
        <xdr:nvSpPr>
          <xdr:cNvPr id="289" name="AutoShape 1145" hidden="1">
            <a:extLst>
              <a:ext uri="{FF2B5EF4-FFF2-40B4-BE49-F238E27FC236}">
                <a16:creationId xmlns:a16="http://schemas.microsoft.com/office/drawing/2014/main" id="{00000000-0008-0000-0300-000021010000}"/>
              </a:ext>
            </a:extLst>
          </xdr:cNvPr>
          <xdr:cNvSpPr>
            <a:spLocks noChangeArrowheads="1"/>
          </xdr:cNvSpPr>
        </xdr:nvSpPr>
        <xdr:spPr bwMode="auto">
          <a:xfrm flipH="1">
            <a:off x="5981700" y="5257800"/>
            <a:ext cx="638175" cy="161925"/>
          </a:xfrm>
          <a:prstGeom prst="rightArrow">
            <a:avLst>
              <a:gd name="adj1" fmla="val 50000"/>
              <a:gd name="adj2" fmla="val 98529"/>
            </a:avLst>
          </a:prstGeom>
          <a:solidFill>
            <a:srgbClr xmlns:mc="http://schemas.openxmlformats.org/markup-compatibility/2006" xmlns:a14="http://schemas.microsoft.com/office/drawing/2010/main" val="00CCFF" mc:Ignorable="a14" a14:legacySpreadsheetColorIndex="4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xdr:col>
      <xdr:colOff>1323975</xdr:colOff>
      <xdr:row>13</xdr:row>
      <xdr:rowOff>76200</xdr:rowOff>
    </xdr:from>
    <xdr:to>
      <xdr:col>10</xdr:col>
      <xdr:colOff>419100</xdr:colOff>
      <xdr:row>41</xdr:row>
      <xdr:rowOff>47625</xdr:rowOff>
    </xdr:to>
    <xdr:grpSp>
      <xdr:nvGrpSpPr>
        <xdr:cNvPr id="290" name="Text_OGK" hidden="1">
          <a:extLst>
            <a:ext uri="{FF2B5EF4-FFF2-40B4-BE49-F238E27FC236}">
              <a16:creationId xmlns:a16="http://schemas.microsoft.com/office/drawing/2014/main" id="{00000000-0008-0000-0300-000022010000}"/>
            </a:ext>
          </a:extLst>
        </xdr:cNvPr>
        <xdr:cNvGrpSpPr/>
      </xdr:nvGrpSpPr>
      <xdr:grpSpPr>
        <a:xfrm>
          <a:off x="1905000" y="2286000"/>
          <a:ext cx="7724775" cy="4514850"/>
          <a:chOff x="1905000" y="2286000"/>
          <a:chExt cx="7724775" cy="4514850"/>
        </a:xfrm>
      </xdr:grpSpPr>
      <xdr:sp macro="" textlink="$A$58">
        <xdr:nvSpPr>
          <xdr:cNvPr id="291" name="Oval 436" hidden="1">
            <a:extLst>
              <a:ext uri="{FF2B5EF4-FFF2-40B4-BE49-F238E27FC236}">
                <a16:creationId xmlns:a16="http://schemas.microsoft.com/office/drawing/2014/main" id="{00000000-0008-0000-0300-000023010000}"/>
              </a:ext>
            </a:extLst>
          </xdr:cNvPr>
          <xdr:cNvSpPr>
            <a:spLocks noChangeArrowheads="1" noTextEdit="1"/>
          </xdr:cNvSpPr>
        </xdr:nvSpPr>
        <xdr:spPr bwMode="auto">
          <a:xfrm>
            <a:off x="8362950" y="31813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FB79C3E4-FEEA-4334-BAD2-1FA6110E5262}" type="TxLink">
              <a:rPr lang="de-AT" sz="800" b="1" i="0" u="none" strike="noStrike" baseline="0">
                <a:solidFill>
                  <a:srgbClr val="000000"/>
                </a:solidFill>
                <a:latin typeface="Arial"/>
                <a:cs typeface="Arial"/>
              </a:rPr>
              <a:pPr algn="ctr" rtl="0">
                <a:defRPr sz="1000"/>
              </a:pPr>
              <a:t>07</a:t>
            </a:fld>
            <a:endParaRPr lang="de-AT" sz="800" b="1" i="0" u="none" strike="noStrike" baseline="0">
              <a:solidFill>
                <a:srgbClr val="000000"/>
              </a:solidFill>
              <a:latin typeface="Arial"/>
              <a:cs typeface="Arial"/>
            </a:endParaRPr>
          </a:p>
        </xdr:txBody>
      </xdr:sp>
      <xdr:sp macro="" textlink="$A$57">
        <xdr:nvSpPr>
          <xdr:cNvPr id="292" name="Oval 437" hidden="1">
            <a:extLst>
              <a:ext uri="{FF2B5EF4-FFF2-40B4-BE49-F238E27FC236}">
                <a16:creationId xmlns:a16="http://schemas.microsoft.com/office/drawing/2014/main" id="{00000000-0008-0000-0300-000024010000}"/>
              </a:ext>
            </a:extLst>
          </xdr:cNvPr>
          <xdr:cNvSpPr>
            <a:spLocks noChangeArrowheads="1" noTextEdit="1"/>
          </xdr:cNvSpPr>
        </xdr:nvSpPr>
        <xdr:spPr bwMode="auto">
          <a:xfrm>
            <a:off x="7096125" y="52768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422236B-5351-4C4A-AA68-8E9CBF060ABE}" type="TxLink">
              <a:rPr lang="de-AT" sz="800" b="1" i="0" u="none" strike="noStrike" baseline="0">
                <a:solidFill>
                  <a:srgbClr val="000000"/>
                </a:solidFill>
                <a:latin typeface="Arial"/>
                <a:cs typeface="Arial"/>
              </a:rPr>
              <a:pPr algn="ctr" rtl="0">
                <a:defRPr sz="1000"/>
              </a:pPr>
              <a:t>06</a:t>
            </a:fld>
            <a:endParaRPr lang="de-AT" sz="800" b="1" i="0" u="none" strike="noStrike" baseline="0">
              <a:solidFill>
                <a:srgbClr val="000000"/>
              </a:solidFill>
              <a:latin typeface="Arial"/>
              <a:cs typeface="Arial"/>
            </a:endParaRPr>
          </a:p>
        </xdr:txBody>
      </xdr:sp>
      <xdr:sp macro="" textlink="$A$54">
        <xdr:nvSpPr>
          <xdr:cNvPr id="293" name="Oval 438" hidden="1">
            <a:extLst>
              <a:ext uri="{FF2B5EF4-FFF2-40B4-BE49-F238E27FC236}">
                <a16:creationId xmlns:a16="http://schemas.microsoft.com/office/drawing/2014/main" id="{00000000-0008-0000-0300-000025010000}"/>
              </a:ext>
            </a:extLst>
          </xdr:cNvPr>
          <xdr:cNvSpPr>
            <a:spLocks noChangeArrowheads="1" noTextEdit="1"/>
          </xdr:cNvSpPr>
        </xdr:nvSpPr>
        <xdr:spPr bwMode="auto">
          <a:xfrm>
            <a:off x="2952750" y="55245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064FC425-F31F-44D8-BA9D-3FEF54B80553}" type="TxLink">
              <a:rPr lang="de-AT" sz="800" b="1" i="0" u="none" strike="noStrike" baseline="0">
                <a:solidFill>
                  <a:srgbClr val="000000"/>
                </a:solidFill>
                <a:latin typeface="Arial"/>
                <a:cs typeface="Arial"/>
              </a:rPr>
              <a:pPr algn="ctr" rtl="0">
                <a:defRPr sz="1000"/>
              </a:pPr>
              <a:t>03</a:t>
            </a:fld>
            <a:endParaRPr lang="de-AT" sz="800" b="1" i="0" u="none" strike="noStrike" baseline="0">
              <a:solidFill>
                <a:srgbClr val="000000"/>
              </a:solidFill>
              <a:latin typeface="Arial"/>
              <a:cs typeface="Arial"/>
            </a:endParaRPr>
          </a:p>
        </xdr:txBody>
      </xdr:sp>
      <xdr:sp macro="" textlink="$R$90">
        <xdr:nvSpPr>
          <xdr:cNvPr id="294" name="Oval 440" hidden="1">
            <a:extLst>
              <a:ext uri="{FF2B5EF4-FFF2-40B4-BE49-F238E27FC236}">
                <a16:creationId xmlns:a16="http://schemas.microsoft.com/office/drawing/2014/main" id="{00000000-0008-0000-0300-000026010000}"/>
              </a:ext>
            </a:extLst>
          </xdr:cNvPr>
          <xdr:cNvSpPr>
            <a:spLocks noChangeArrowheads="1" noTextEdit="1"/>
          </xdr:cNvSpPr>
        </xdr:nvSpPr>
        <xdr:spPr bwMode="auto">
          <a:xfrm>
            <a:off x="7943850" y="58769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12FF3D8-744F-44A5-865A-7086FE30BCEC}" type="TxLink">
              <a:rPr lang="de-AT" sz="800" b="1" i="0" u="none" strike="noStrike" baseline="0">
                <a:solidFill>
                  <a:srgbClr val="000000"/>
                </a:solidFill>
                <a:latin typeface="Arial"/>
                <a:cs typeface="Arial"/>
              </a:rPr>
              <a:pPr algn="ctr" rtl="0">
                <a:defRPr sz="1000"/>
              </a:pPr>
              <a:t>B</a:t>
            </a:fld>
            <a:endParaRPr lang="de-AT" sz="800" b="1" i="0" u="none" strike="noStrike" baseline="0">
              <a:solidFill>
                <a:srgbClr val="000000"/>
              </a:solidFill>
              <a:latin typeface="Arial"/>
              <a:cs typeface="Arial"/>
            </a:endParaRPr>
          </a:p>
        </xdr:txBody>
      </xdr:sp>
      <xdr:sp macro="" textlink="$S$90">
        <xdr:nvSpPr>
          <xdr:cNvPr id="295" name="AutoShape 441" hidden="1">
            <a:extLst>
              <a:ext uri="{FF2B5EF4-FFF2-40B4-BE49-F238E27FC236}">
                <a16:creationId xmlns:a16="http://schemas.microsoft.com/office/drawing/2014/main" id="{00000000-0008-0000-0300-000027010000}"/>
              </a:ext>
            </a:extLst>
          </xdr:cNvPr>
          <xdr:cNvSpPr>
            <a:spLocks noChangeArrowheads="1" noTextEdit="1"/>
          </xdr:cNvSpPr>
        </xdr:nvSpPr>
        <xdr:spPr bwMode="auto">
          <a:xfrm>
            <a:off x="8248650" y="5838825"/>
            <a:ext cx="1381125" cy="323850"/>
          </a:xfrm>
          <a:prstGeom prst="rightArrow">
            <a:avLst>
              <a:gd name="adj1" fmla="val 50000"/>
              <a:gd name="adj2" fmla="val 11500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22860" rIns="0" bIns="22860" anchor="ctr" upright="1">
            <a:noAutofit/>
          </a:bodyPr>
          <a:lstStyle/>
          <a:p>
            <a:pPr algn="l" rtl="0">
              <a:defRPr sz="1000"/>
            </a:pPr>
            <a:fld id="{3057D857-5EB2-427C-8B19-B87A75DF4703}" type="TxLink">
              <a:rPr lang="de-AT" sz="800" b="1" i="0" u="none" strike="noStrike" baseline="0">
                <a:solidFill>
                  <a:srgbClr val="000000"/>
                </a:solidFill>
                <a:latin typeface="Arial"/>
                <a:cs typeface="Arial"/>
              </a:rPr>
              <a:pPr algn="l" rtl="0">
                <a:defRPr sz="1000"/>
              </a:pPr>
              <a:t>Wärmeverlust Feuerung</a:t>
            </a:fld>
            <a:endParaRPr lang="de-AT" sz="800" b="1" i="0" u="none" strike="noStrike" baseline="0">
              <a:solidFill>
                <a:srgbClr val="000000"/>
              </a:solidFill>
              <a:latin typeface="Arial"/>
              <a:cs typeface="Arial"/>
            </a:endParaRPr>
          </a:p>
        </xdr:txBody>
      </xdr:sp>
      <xdr:sp macro="" textlink="$M$91">
        <xdr:nvSpPr>
          <xdr:cNvPr id="296" name="Oval 445" hidden="1">
            <a:extLst>
              <a:ext uri="{FF2B5EF4-FFF2-40B4-BE49-F238E27FC236}">
                <a16:creationId xmlns:a16="http://schemas.microsoft.com/office/drawing/2014/main" id="{00000000-0008-0000-0300-000028010000}"/>
              </a:ext>
            </a:extLst>
          </xdr:cNvPr>
          <xdr:cNvSpPr>
            <a:spLocks noChangeArrowheads="1" noTextEdit="1"/>
          </xdr:cNvSpPr>
        </xdr:nvSpPr>
        <xdr:spPr bwMode="auto">
          <a:xfrm>
            <a:off x="7543800" y="626745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6B9E2C30-56A4-4AD1-904E-51EBD6F2F02A}" type="TxLink">
              <a:rPr lang="de-AT" sz="800" b="1" i="0" u="none" strike="noStrike" baseline="0">
                <a:solidFill>
                  <a:srgbClr val="000000"/>
                </a:solidFill>
                <a:latin typeface="Arial"/>
                <a:cs typeface="Arial"/>
              </a:rPr>
              <a:pPr algn="ctr" rtl="0">
                <a:defRPr sz="1000"/>
              </a:pPr>
              <a:t>D1</a:t>
            </a:fld>
            <a:endParaRPr lang="de-AT" sz="800" b="1" i="0" u="none" strike="noStrike" baseline="0">
              <a:solidFill>
                <a:srgbClr val="000000"/>
              </a:solidFill>
              <a:latin typeface="Arial"/>
              <a:cs typeface="Arial"/>
            </a:endParaRPr>
          </a:p>
        </xdr:txBody>
      </xdr:sp>
      <xdr:sp macro="" textlink="$M$92">
        <xdr:nvSpPr>
          <xdr:cNvPr id="297" name="Oval 446" hidden="1">
            <a:extLst>
              <a:ext uri="{FF2B5EF4-FFF2-40B4-BE49-F238E27FC236}">
                <a16:creationId xmlns:a16="http://schemas.microsoft.com/office/drawing/2014/main" id="{00000000-0008-0000-0300-000029010000}"/>
              </a:ext>
            </a:extLst>
          </xdr:cNvPr>
          <xdr:cNvSpPr>
            <a:spLocks noChangeArrowheads="1" noTextEdit="1"/>
          </xdr:cNvSpPr>
        </xdr:nvSpPr>
        <xdr:spPr bwMode="auto">
          <a:xfrm>
            <a:off x="6572250" y="57150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8E890387-8192-496D-901A-1B389AA55D9D}" type="TxLink">
              <a:rPr lang="de-AT" sz="800" b="1" i="0" u="none" strike="noStrike" baseline="0">
                <a:solidFill>
                  <a:srgbClr val="000000"/>
                </a:solidFill>
                <a:latin typeface="Arial"/>
                <a:cs typeface="Arial"/>
              </a:rPr>
              <a:pPr algn="ctr" rtl="0">
                <a:defRPr sz="1000"/>
              </a:pPr>
              <a:t>D2</a:t>
            </a:fld>
            <a:endParaRPr lang="de-AT" sz="800" b="1" i="0" u="none" strike="noStrike" baseline="0">
              <a:solidFill>
                <a:srgbClr val="000000"/>
              </a:solidFill>
              <a:latin typeface="Arial"/>
              <a:cs typeface="Arial"/>
            </a:endParaRPr>
          </a:p>
        </xdr:txBody>
      </xdr:sp>
      <xdr:sp macro="" textlink="$R$66">
        <xdr:nvSpPr>
          <xdr:cNvPr id="298" name="Oval 447" hidden="1">
            <a:extLst>
              <a:ext uri="{FF2B5EF4-FFF2-40B4-BE49-F238E27FC236}">
                <a16:creationId xmlns:a16="http://schemas.microsoft.com/office/drawing/2014/main" id="{00000000-0008-0000-0300-00002A010000}"/>
              </a:ext>
            </a:extLst>
          </xdr:cNvPr>
          <xdr:cNvSpPr>
            <a:spLocks noChangeArrowheads="1" noTextEdit="1"/>
          </xdr:cNvSpPr>
        </xdr:nvSpPr>
        <xdr:spPr bwMode="auto">
          <a:xfrm>
            <a:off x="6324600" y="46196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E44FB1D2-F8E8-45A5-910F-49C075E1E85B}" type="TxLink">
              <a:rPr lang="de-AT" sz="800" b="1" i="0" u="none" strike="noStrike" baseline="0">
                <a:solidFill>
                  <a:srgbClr val="000000"/>
                </a:solidFill>
                <a:latin typeface="Arial"/>
                <a:cs typeface="Arial"/>
              </a:rPr>
              <a:pPr algn="ctr" rtl="0">
                <a:defRPr sz="1000"/>
              </a:pPr>
              <a:t>G</a:t>
            </a:fld>
            <a:endParaRPr lang="de-AT" sz="800" b="1" i="0" u="none" strike="noStrike" baseline="0">
              <a:solidFill>
                <a:srgbClr val="000000"/>
              </a:solidFill>
              <a:latin typeface="Arial"/>
              <a:cs typeface="Arial"/>
            </a:endParaRPr>
          </a:p>
        </xdr:txBody>
      </xdr:sp>
      <xdr:sp macro="" textlink="">
        <xdr:nvSpPr>
          <xdr:cNvPr id="299" name="Line 503" hidden="1">
            <a:extLst>
              <a:ext uri="{FF2B5EF4-FFF2-40B4-BE49-F238E27FC236}">
                <a16:creationId xmlns:a16="http://schemas.microsoft.com/office/drawing/2014/main" id="{00000000-0008-0000-0300-00002B010000}"/>
              </a:ext>
            </a:extLst>
          </xdr:cNvPr>
          <xdr:cNvSpPr>
            <a:spLocks noChangeShapeType="1"/>
          </xdr:cNvSpPr>
        </xdr:nvSpPr>
        <xdr:spPr bwMode="auto">
          <a:xfrm flipH="1">
            <a:off x="2657475" y="4057650"/>
            <a:ext cx="1152525" cy="0"/>
          </a:xfrm>
          <a:prstGeom prst="line">
            <a:avLst/>
          </a:prstGeom>
          <a:noFill/>
          <a:ln w="19050">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00" name="Line 504" hidden="1">
            <a:extLst>
              <a:ext uri="{FF2B5EF4-FFF2-40B4-BE49-F238E27FC236}">
                <a16:creationId xmlns:a16="http://schemas.microsoft.com/office/drawing/2014/main" id="{00000000-0008-0000-0300-00002C010000}"/>
              </a:ext>
            </a:extLst>
          </xdr:cNvPr>
          <xdr:cNvSpPr>
            <a:spLocks noChangeShapeType="1"/>
          </xdr:cNvSpPr>
        </xdr:nvSpPr>
        <xdr:spPr bwMode="auto">
          <a:xfrm>
            <a:off x="2657475" y="4048125"/>
            <a:ext cx="0" cy="2705100"/>
          </a:xfrm>
          <a:prstGeom prst="line">
            <a:avLst/>
          </a:prstGeom>
          <a:noFill/>
          <a:ln w="19050">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01" name="Line 505" hidden="1">
            <a:extLst>
              <a:ext uri="{FF2B5EF4-FFF2-40B4-BE49-F238E27FC236}">
                <a16:creationId xmlns:a16="http://schemas.microsoft.com/office/drawing/2014/main" id="{00000000-0008-0000-0300-00002D010000}"/>
              </a:ext>
            </a:extLst>
          </xdr:cNvPr>
          <xdr:cNvSpPr>
            <a:spLocks noChangeShapeType="1"/>
          </xdr:cNvSpPr>
        </xdr:nvSpPr>
        <xdr:spPr bwMode="auto">
          <a:xfrm>
            <a:off x="2657475" y="6800850"/>
            <a:ext cx="1152525" cy="0"/>
          </a:xfrm>
          <a:prstGeom prst="line">
            <a:avLst/>
          </a:prstGeom>
          <a:noFill/>
          <a:ln w="19050">
            <a:solidFill>
              <a:srgbClr xmlns:mc="http://schemas.openxmlformats.org/markup-compatibility/2006" xmlns:a14="http://schemas.microsoft.com/office/drawing/2010/main" val="000000" mc:Ignorable="a14" a14:legacySpreadsheetColorIndex="64"/>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AB$48">
        <xdr:nvSpPr>
          <xdr:cNvPr id="302" name="AutoShape 443" hidden="1">
            <a:extLst>
              <a:ext uri="{FF2B5EF4-FFF2-40B4-BE49-F238E27FC236}">
                <a16:creationId xmlns:a16="http://schemas.microsoft.com/office/drawing/2014/main" id="{00000000-0008-0000-0300-00002E010000}"/>
              </a:ext>
            </a:extLst>
          </xdr:cNvPr>
          <xdr:cNvSpPr>
            <a:spLocks noChangeArrowheads="1" noTextEdit="1"/>
          </xdr:cNvSpPr>
        </xdr:nvSpPr>
        <xdr:spPr bwMode="auto">
          <a:xfrm>
            <a:off x="2200275" y="5791200"/>
            <a:ext cx="990600" cy="333375"/>
          </a:xfrm>
          <a:prstGeom prst="rightArrow">
            <a:avLst>
              <a:gd name="adj1" fmla="val 50000"/>
              <a:gd name="adj2" fmla="val 74286"/>
            </a:avLst>
          </a:prstGeom>
          <a:solidFill>
            <a:srgbClr xmlns:mc="http://schemas.openxmlformats.org/markup-compatibility/2006" xmlns:a14="http://schemas.microsoft.com/office/drawing/2010/main" val="800000" mc:Ignorable="a14" a14:legacySpreadsheetColorIndex="16"/>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22860" anchor="ctr" upright="1"/>
          <a:lstStyle/>
          <a:p>
            <a:pPr algn="l" rtl="0">
              <a:defRPr sz="1000"/>
            </a:pPr>
            <a:fld id="{7304338C-39DC-49AF-A432-E0A31D41F7E4}" type="TxLink">
              <a:rPr lang="de-AT" sz="800" b="1" i="0" u="none" strike="noStrike" baseline="0">
                <a:solidFill>
                  <a:srgbClr val="FFFFFF"/>
                </a:solidFill>
                <a:latin typeface="Arial"/>
                <a:cs typeface="Arial"/>
              </a:rPr>
              <a:pPr algn="l" rtl="0">
                <a:defRPr sz="1000"/>
              </a:pPr>
              <a:t>Brennstoffeintrag</a:t>
            </a:fld>
            <a:endParaRPr lang="de-AT" sz="800" b="1" i="0" u="none" strike="noStrike" baseline="0">
              <a:solidFill>
                <a:srgbClr val="FFFFFF"/>
              </a:solidFill>
              <a:latin typeface="Arial"/>
              <a:cs typeface="Arial"/>
            </a:endParaRPr>
          </a:p>
        </xdr:txBody>
      </xdr:sp>
      <xdr:sp macro="" textlink="$R$53">
        <xdr:nvSpPr>
          <xdr:cNvPr id="303" name="Oval 444" hidden="1">
            <a:extLst>
              <a:ext uri="{FF2B5EF4-FFF2-40B4-BE49-F238E27FC236}">
                <a16:creationId xmlns:a16="http://schemas.microsoft.com/office/drawing/2014/main" id="{00000000-0008-0000-0300-00002F010000}"/>
              </a:ext>
            </a:extLst>
          </xdr:cNvPr>
          <xdr:cNvSpPr>
            <a:spLocks noChangeArrowheads="1" noTextEdit="1"/>
          </xdr:cNvSpPr>
        </xdr:nvSpPr>
        <xdr:spPr bwMode="auto">
          <a:xfrm>
            <a:off x="1905000" y="58293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AFD56B98-E6AB-45C2-82E3-14B8153E1AAB}" type="TxLink">
              <a:rPr lang="de-AT" sz="800" b="1" i="0" u="none" strike="noStrike" baseline="0">
                <a:solidFill>
                  <a:srgbClr val="000000"/>
                </a:solidFill>
                <a:latin typeface="Arial"/>
                <a:cs typeface="Arial"/>
              </a:rPr>
              <a:pPr algn="ctr" rtl="0">
                <a:defRPr sz="1000"/>
              </a:pPr>
              <a:t>A</a:t>
            </a:fld>
            <a:endParaRPr lang="de-AT" sz="800" b="1" i="0" u="none" strike="noStrike" baseline="0">
              <a:solidFill>
                <a:srgbClr val="000000"/>
              </a:solidFill>
              <a:latin typeface="Arial"/>
              <a:cs typeface="Arial"/>
            </a:endParaRPr>
          </a:p>
        </xdr:txBody>
      </xdr:sp>
      <xdr:sp macro="" textlink="$R$91">
        <xdr:nvSpPr>
          <xdr:cNvPr id="304" name="Oval 611" hidden="1">
            <a:extLst>
              <a:ext uri="{FF2B5EF4-FFF2-40B4-BE49-F238E27FC236}">
                <a16:creationId xmlns:a16="http://schemas.microsoft.com/office/drawing/2014/main" id="{00000000-0008-0000-0300-000030010000}"/>
              </a:ext>
            </a:extLst>
          </xdr:cNvPr>
          <xdr:cNvSpPr>
            <a:spLocks noChangeArrowheads="1" noTextEdit="1"/>
          </xdr:cNvSpPr>
        </xdr:nvSpPr>
        <xdr:spPr bwMode="auto">
          <a:xfrm>
            <a:off x="6591300" y="2333625"/>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7F88584-829A-4DF2-B6CA-4C7E7E6B5250}" type="TxLink">
              <a:rPr lang="de-AT" sz="800" b="1" i="0" u="none" strike="noStrike" baseline="0">
                <a:solidFill>
                  <a:srgbClr val="000000"/>
                </a:solidFill>
                <a:latin typeface="Arial"/>
                <a:cs typeface="Arial"/>
              </a:rPr>
              <a:pPr algn="ctr" rtl="0">
                <a:defRPr sz="1000"/>
              </a:pPr>
              <a:t>C</a:t>
            </a:fld>
            <a:endParaRPr lang="de-AT" sz="800" b="1" i="0" u="none" strike="noStrike" baseline="0">
              <a:solidFill>
                <a:srgbClr val="000000"/>
              </a:solidFill>
              <a:latin typeface="Arial"/>
              <a:cs typeface="Arial"/>
            </a:endParaRPr>
          </a:p>
        </xdr:txBody>
      </xdr:sp>
      <xdr:sp macro="" textlink="$S$91">
        <xdr:nvSpPr>
          <xdr:cNvPr id="305" name="AutoShape 612" hidden="1">
            <a:extLst>
              <a:ext uri="{FF2B5EF4-FFF2-40B4-BE49-F238E27FC236}">
                <a16:creationId xmlns:a16="http://schemas.microsoft.com/office/drawing/2014/main" id="{00000000-0008-0000-0300-000031010000}"/>
              </a:ext>
            </a:extLst>
          </xdr:cNvPr>
          <xdr:cNvSpPr>
            <a:spLocks noChangeArrowheads="1" noTextEdit="1"/>
          </xdr:cNvSpPr>
        </xdr:nvSpPr>
        <xdr:spPr bwMode="auto">
          <a:xfrm flipH="1">
            <a:off x="6886575" y="2286000"/>
            <a:ext cx="1562100" cy="333375"/>
          </a:xfrm>
          <a:prstGeom prst="rightArrow">
            <a:avLst>
              <a:gd name="adj1" fmla="val 50000"/>
              <a:gd name="adj2" fmla="val 117143"/>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22860" rIns="27432" bIns="22860" anchor="ctr" upright="1"/>
          <a:lstStyle/>
          <a:p>
            <a:pPr algn="r" rtl="0">
              <a:defRPr sz="1000"/>
            </a:pPr>
            <a:fld id="{243128DE-8DCB-4DC0-8EC8-37A9F50DAE0F}" type="TxLink">
              <a:rPr lang="de-AT" sz="800" b="1" i="0" u="none" strike="noStrike" baseline="0">
                <a:solidFill>
                  <a:srgbClr val="000000"/>
                </a:solidFill>
                <a:latin typeface="Arial"/>
                <a:cs typeface="Arial"/>
              </a:rPr>
              <a:pPr algn="r" rtl="0">
                <a:defRPr sz="1000"/>
              </a:pPr>
              <a:t>Wärmeverlust Leitungen</a:t>
            </a:fld>
            <a:endParaRPr lang="de-AT" sz="800" b="1" i="0" u="none" strike="noStrike" baseline="0">
              <a:solidFill>
                <a:srgbClr val="000000"/>
              </a:solidFill>
              <a:latin typeface="Arial"/>
              <a:cs typeface="Arial"/>
            </a:endParaRPr>
          </a:p>
        </xdr:txBody>
      </xdr:sp>
      <xdr:sp macro="" textlink="">
        <xdr:nvSpPr>
          <xdr:cNvPr id="306" name="AutoShape 737" hidden="1">
            <a:extLst>
              <a:ext uri="{FF2B5EF4-FFF2-40B4-BE49-F238E27FC236}">
                <a16:creationId xmlns:a16="http://schemas.microsoft.com/office/drawing/2014/main" id="{00000000-0008-0000-0300-000032010000}"/>
              </a:ext>
            </a:extLst>
          </xdr:cNvPr>
          <xdr:cNvSpPr>
            <a:spLocks noChangeArrowheads="1"/>
          </xdr:cNvSpPr>
        </xdr:nvSpPr>
        <xdr:spPr bwMode="auto">
          <a:xfrm rot="10800000">
            <a:off x="7562850" y="5191125"/>
            <a:ext cx="352425" cy="371475"/>
          </a:xfrm>
          <a:custGeom>
            <a:avLst/>
            <a:gdLst>
              <a:gd name="T0" fmla="*/ 26 w 21600"/>
              <a:gd name="T1" fmla="*/ 0 h 21600"/>
              <a:gd name="T2" fmla="*/ 26 w 21600"/>
              <a:gd name="T3" fmla="*/ 22 h 21600"/>
              <a:gd name="T4" fmla="*/ 6 w 21600"/>
              <a:gd name="T5" fmla="*/ 39 h 21600"/>
              <a:gd name="T6" fmla="*/ 37 w 21600"/>
              <a:gd name="T7" fmla="*/ 11 h 21600"/>
              <a:gd name="T8" fmla="*/ 17694720 60000 65536"/>
              <a:gd name="T9" fmla="*/ 5898240 60000 65536"/>
              <a:gd name="T10" fmla="*/ 5898240 60000 65536"/>
              <a:gd name="T11" fmla="*/ 0 60000 65536"/>
              <a:gd name="T12" fmla="*/ 12259 w 21600"/>
              <a:gd name="T13" fmla="*/ 2769 h 21600"/>
              <a:gd name="T14" fmla="*/ 18097 w 21600"/>
              <a:gd name="T15" fmla="*/ 9415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969696" mc:Ignorable="a14" a14:legacySpreadsheetColorIndex="5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A$62">
        <xdr:nvSpPr>
          <xdr:cNvPr id="307" name="Oval 738" hidden="1">
            <a:extLst>
              <a:ext uri="{FF2B5EF4-FFF2-40B4-BE49-F238E27FC236}">
                <a16:creationId xmlns:a16="http://schemas.microsoft.com/office/drawing/2014/main" id="{00000000-0008-0000-0300-000033010000}"/>
              </a:ext>
            </a:extLst>
          </xdr:cNvPr>
          <xdr:cNvSpPr>
            <a:spLocks noChangeArrowheads="1" noTextEdit="1"/>
          </xdr:cNvSpPr>
        </xdr:nvSpPr>
        <xdr:spPr bwMode="auto">
          <a:xfrm>
            <a:off x="7543800" y="5105400"/>
            <a:ext cx="266700" cy="266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27432" bIns="22860" anchor="ctr" upright="1"/>
          <a:lstStyle/>
          <a:p>
            <a:pPr algn="ctr" rtl="0">
              <a:defRPr sz="1000"/>
            </a:pPr>
            <a:fld id="{566970A1-4969-48B8-B347-272725B7E570}" type="TxLink">
              <a:rPr lang="de-AT" sz="800" b="1" i="0" u="none" strike="noStrike" baseline="0">
                <a:solidFill>
                  <a:srgbClr val="000000"/>
                </a:solidFill>
                <a:latin typeface="Arial"/>
                <a:cs typeface="Arial"/>
              </a:rPr>
              <a:pPr algn="ctr" rtl="0">
                <a:defRPr sz="1000"/>
              </a:pPr>
              <a:t>11</a:t>
            </a:fld>
            <a:endParaRPr lang="de-AT" sz="800" b="1" i="0" u="none" strike="noStrike" baseline="0">
              <a:solidFill>
                <a:srgbClr val="000000"/>
              </a:solidFill>
              <a:latin typeface="Arial"/>
              <a:cs typeface="Arial"/>
            </a:endParaRPr>
          </a:p>
        </xdr:txBody>
      </xdr:sp>
      <mc:AlternateContent xmlns:mc="http://schemas.openxmlformats.org/markup-compatibility/2006">
        <mc:Choice xmlns:a14="http://schemas.microsoft.com/office/drawing/2010/main" Requires="a14">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4362450" y="6477000"/>
                <a:ext cx="361950" cy="238125"/>
              </a:xfrm>
              <a:prstGeom prst="rect">
                <a:avLst/>
              </a:prstGeom>
              <a:noFill/>
              <a:extLst>
                <a:ext uri="{909E8E84-426E-40DD-AFC4-6F175D3DCCD1}">
                  <a14:hiddenFill>
                    <a:solidFill>
                      <a:srgbClr val="FFFFFF"/>
                    </a:solidFill>
                  </a14:hiddenFill>
                </a:ext>
              </a:extLst>
            </xdr:spPr>
          </xdr:sp>
        </mc:Choice>
        <mc:Fallback/>
      </mc:AlternateContent>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819150</xdr:colOff>
      <xdr:row>0</xdr:row>
      <xdr:rowOff>0</xdr:rowOff>
    </xdr:from>
    <xdr:to>
      <xdr:col>7</xdr:col>
      <xdr:colOff>0</xdr:colOff>
      <xdr:row>0</xdr:row>
      <xdr:rowOff>323850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0"/>
          <a:ext cx="11430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666750</xdr:colOff>
      <xdr:row>0</xdr:row>
      <xdr:rowOff>0</xdr:rowOff>
    </xdr:from>
    <xdr:to>
      <xdr:col>9</xdr:col>
      <xdr:colOff>0</xdr:colOff>
      <xdr:row>0</xdr:row>
      <xdr:rowOff>323850</xdr:rowOff>
    </xdr:to>
    <xdr:pic>
      <xdr:nvPicPr>
        <xdr:cNvPr id="2" name="Picture 3">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1850" y="0"/>
          <a:ext cx="11430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me/Biobil/Biobil2020/BIOBIL_V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ver"/>
      <sheetName val="Eingabe"/>
      <sheetName val="BRST"/>
      <sheetName val="RG"/>
      <sheetName val="Schema"/>
      <sheetName val="Übersicht"/>
      <sheetName val="Ausgabe"/>
      <sheetName val="BI_RG"/>
      <sheetName val="BI_EN"/>
      <sheetName val="E_Kond"/>
      <sheetName val="Stoffstrom"/>
      <sheetName val="CCÜbergabe"/>
      <sheetName val="Konst"/>
      <sheetName val="Var"/>
      <sheetName val="BIOBIL_V2020"/>
    </sheetNames>
    <definedNames>
      <definedName name="TabBRST.Abgleich_O2"/>
      <definedName name="TabBRST.BRST_Auslesen"/>
      <definedName name="TabEingabe.Zurück_Eingabe"/>
      <definedName name="TabRG.Abgleich_Adiabate"/>
      <definedName name="TabRG.RG_Abgleich1"/>
      <definedName name="TabRG.RG_Abgleich2"/>
      <definedName name="TabRG.RG_Auslesen"/>
      <definedName name="TabRG.RG_Auslesen_exkladRG"/>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trlProp" Target="../ctrlProps/ctrlProp5.xml"/><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29" Type="http://schemas.openxmlformats.org/officeDocument/2006/relationships/image" Target="../media/image13.emf"/><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32" Type="http://schemas.openxmlformats.org/officeDocument/2006/relationships/ctrlProp" Target="../ctrlProps/ctrlProp3.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36" Type="http://schemas.openxmlformats.org/officeDocument/2006/relationships/comments" Target="../comments1.xml"/><Relationship Id="rId10" Type="http://schemas.openxmlformats.org/officeDocument/2006/relationships/oleObject" Target="../embeddings/oleObject4.bin"/><Relationship Id="rId19" Type="http://schemas.openxmlformats.org/officeDocument/2006/relationships/image" Target="../media/image8.emf"/><Relationship Id="rId31" Type="http://schemas.openxmlformats.org/officeDocument/2006/relationships/ctrlProp" Target="../ctrlProps/ctrlProp2.xml"/><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 Id="rId30" Type="http://schemas.openxmlformats.org/officeDocument/2006/relationships/ctrlProp" Target="../ctrlProps/ctrlProp1.xml"/><Relationship Id="rId35"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1.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image" Target="../media/image15.emf"/><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omments" Target="../comments2.xml"/><Relationship Id="rId1" Type="http://schemas.openxmlformats.org/officeDocument/2006/relationships/printerSettings" Target="../printerSettings/printerSettings3.bin"/><Relationship Id="rId6" Type="http://schemas.openxmlformats.org/officeDocument/2006/relationships/oleObject" Target="../embeddings/oleObject15.bin"/><Relationship Id="rId11" Type="http://schemas.openxmlformats.org/officeDocument/2006/relationships/ctrlProp" Target="../ctrlProps/ctrlProp8.xml"/><Relationship Id="rId5" Type="http://schemas.openxmlformats.org/officeDocument/2006/relationships/image" Target="../media/image14.emf"/><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oleObject" Target="../embeddings/oleObject14.bin"/><Relationship Id="rId9" Type="http://schemas.openxmlformats.org/officeDocument/2006/relationships/image" Target="../media/image16.emf"/><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ntrol" Target="../activeX/activeX2.xml"/><Relationship Id="rId5" Type="http://schemas.openxmlformats.org/officeDocument/2006/relationships/image" Target="../media/image17.emf"/><Relationship Id="rId4" Type="http://schemas.openxmlformats.org/officeDocument/2006/relationships/oleObject" Target="../embeddings/oleObject1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ingabe">
    <pageSetUpPr autoPageBreaks="0"/>
  </sheetPr>
  <dimension ref="A1:K136"/>
  <sheetViews>
    <sheetView showGridLines="0" showRowColHeaders="0" zoomScaleNormal="100" workbookViewId="0">
      <selection activeCell="B9" sqref="B9:E9"/>
    </sheetView>
  </sheetViews>
  <sheetFormatPr baseColWidth="10" defaultColWidth="8.85546875" defaultRowHeight="12.75" x14ac:dyDescent="0.2"/>
  <cols>
    <col min="1" max="1" width="3.28515625" style="502" customWidth="1"/>
    <col min="2" max="2" width="17.5703125" style="502" customWidth="1"/>
    <col min="3" max="3" width="13.7109375" style="502" customWidth="1"/>
    <col min="4" max="4" width="17.7109375" style="502" customWidth="1"/>
    <col min="5" max="5" width="40.7109375" style="502" customWidth="1"/>
    <col min="6" max="6" width="3.28515625" style="502" customWidth="1"/>
    <col min="7" max="7" width="21.85546875" style="502" hidden="1" customWidth="1"/>
    <col min="8" max="8" width="8.85546875" style="502" hidden="1" customWidth="1"/>
    <col min="9" max="9" width="11.42578125" style="502" hidden="1" customWidth="1"/>
    <col min="10" max="11" width="8.85546875" style="502" hidden="1" customWidth="1"/>
    <col min="12" max="12" width="8.85546875" style="502" customWidth="1"/>
    <col min="13" max="16384" width="8.85546875" style="502"/>
  </cols>
  <sheetData>
    <row r="1" spans="1:11" ht="26.25" customHeight="1" thickTop="1" x14ac:dyDescent="0.25">
      <c r="A1" s="525"/>
      <c r="B1" s="526" t="s">
        <v>1137</v>
      </c>
      <c r="C1" s="527"/>
      <c r="D1" s="528"/>
      <c r="E1" s="529"/>
      <c r="F1" s="501" t="s">
        <v>25</v>
      </c>
      <c r="G1" s="530" t="s">
        <v>26</v>
      </c>
      <c r="H1" s="531" t="s">
        <v>27</v>
      </c>
      <c r="I1" s="531" t="s">
        <v>28</v>
      </c>
      <c r="J1" s="531" t="s">
        <v>29</v>
      </c>
      <c r="K1" s="532" t="s">
        <v>30</v>
      </c>
    </row>
    <row r="2" spans="1:11" ht="20.25" x14ac:dyDescent="0.3">
      <c r="A2" s="521"/>
      <c r="B2" s="533" t="s">
        <v>31</v>
      </c>
      <c r="C2" s="534"/>
      <c r="D2" s="36"/>
      <c r="E2" s="37"/>
      <c r="F2" s="503"/>
      <c r="G2" s="530"/>
      <c r="H2" s="531"/>
      <c r="I2" s="531"/>
      <c r="J2" s="531"/>
      <c r="K2" s="531"/>
    </row>
    <row r="3" spans="1:11" ht="30" customHeight="1" x14ac:dyDescent="0.25">
      <c r="A3" s="521"/>
      <c r="B3" s="535" t="s">
        <v>32</v>
      </c>
      <c r="C3" s="534"/>
      <c r="D3" s="36"/>
      <c r="E3" s="37"/>
      <c r="F3" s="503"/>
      <c r="G3" s="530"/>
      <c r="H3" s="531"/>
      <c r="I3" s="531"/>
      <c r="J3" s="531"/>
      <c r="K3" s="531"/>
    </row>
    <row r="4" spans="1:11" ht="20.100000000000001" customHeight="1" x14ac:dyDescent="0.25">
      <c r="A4" s="521"/>
      <c r="B4" s="536" t="s">
        <v>33</v>
      </c>
      <c r="C4" s="537"/>
      <c r="D4" s="36"/>
      <c r="E4" s="36"/>
      <c r="F4" s="503"/>
      <c r="H4" s="504"/>
      <c r="I4" s="504"/>
      <c r="J4" s="504"/>
      <c r="K4" s="504"/>
    </row>
    <row r="5" spans="1:11" ht="18" customHeight="1" x14ac:dyDescent="0.2">
      <c r="A5" s="521"/>
      <c r="B5" s="1365" t="s">
        <v>34</v>
      </c>
      <c r="C5" s="1366"/>
      <c r="D5" s="1366"/>
      <c r="E5" s="1367"/>
      <c r="F5" s="503"/>
      <c r="H5" s="504"/>
      <c r="I5" s="504"/>
      <c r="J5" s="504"/>
      <c r="K5" s="504"/>
    </row>
    <row r="6" spans="1:11" ht="18" customHeight="1" x14ac:dyDescent="0.2">
      <c r="A6" s="521"/>
      <c r="B6" s="538" t="s">
        <v>35</v>
      </c>
      <c r="C6" s="534"/>
      <c r="D6" s="539" t="s">
        <v>36</v>
      </c>
      <c r="E6" s="505">
        <v>2</v>
      </c>
      <c r="F6" s="503"/>
      <c r="H6" s="504"/>
      <c r="I6" s="504"/>
      <c r="J6" s="504"/>
      <c r="K6" s="504"/>
    </row>
    <row r="7" spans="1:11" ht="18" customHeight="1" x14ac:dyDescent="0.2">
      <c r="A7" s="521"/>
      <c r="B7" s="36"/>
      <c r="C7" s="36"/>
      <c r="D7" s="540" t="s">
        <v>37</v>
      </c>
      <c r="E7" s="506">
        <v>1</v>
      </c>
      <c r="F7" s="503"/>
      <c r="H7" s="504"/>
      <c r="I7" s="504"/>
      <c r="J7" s="504"/>
      <c r="K7" s="504"/>
    </row>
    <row r="8" spans="1:11" ht="18" customHeight="1" x14ac:dyDescent="0.25">
      <c r="A8" s="521"/>
      <c r="B8" s="536" t="s">
        <v>38</v>
      </c>
      <c r="C8" s="534"/>
      <c r="D8" s="36"/>
      <c r="E8" s="36"/>
      <c r="F8" s="503"/>
      <c r="H8" s="512">
        <v>7</v>
      </c>
      <c r="I8" s="541" t="s">
        <v>39</v>
      </c>
      <c r="J8" s="504"/>
      <c r="K8" s="504"/>
    </row>
    <row r="9" spans="1:11" s="508" customFormat="1" ht="39.950000000000003" customHeight="1" x14ac:dyDescent="0.2">
      <c r="A9" s="542"/>
      <c r="B9" s="1368" t="s">
        <v>40</v>
      </c>
      <c r="C9" s="1369"/>
      <c r="D9" s="1369"/>
      <c r="E9" s="1370"/>
      <c r="F9" s="507"/>
      <c r="H9" s="509"/>
      <c r="I9" s="509"/>
      <c r="J9" s="509"/>
      <c r="K9" s="509"/>
    </row>
    <row r="10" spans="1:11" ht="18" customHeight="1" x14ac:dyDescent="0.25">
      <c r="A10" s="521"/>
      <c r="B10" s="536" t="s">
        <v>41</v>
      </c>
      <c r="C10" s="537"/>
      <c r="D10" s="36"/>
      <c r="E10" s="36"/>
      <c r="F10" s="503"/>
      <c r="H10" s="504"/>
      <c r="I10" s="504"/>
      <c r="J10" s="504"/>
      <c r="K10" s="504"/>
    </row>
    <row r="11" spans="1:11" ht="39.950000000000003" customHeight="1" x14ac:dyDescent="0.2">
      <c r="A11" s="521"/>
      <c r="B11" s="1368"/>
      <c r="C11" s="1371"/>
      <c r="D11" s="1371"/>
      <c r="E11" s="1372"/>
      <c r="F11" s="503"/>
      <c r="H11" s="504"/>
      <c r="I11" s="504"/>
      <c r="J11" s="504"/>
      <c r="K11" s="504"/>
    </row>
    <row r="12" spans="1:11" ht="13.9" customHeight="1" x14ac:dyDescent="0.2">
      <c r="A12" s="521"/>
      <c r="B12" s="543"/>
      <c r="C12" s="544"/>
      <c r="D12" s="543"/>
      <c r="E12" s="543"/>
      <c r="F12" s="503"/>
      <c r="H12" s="504"/>
      <c r="I12" s="504"/>
      <c r="J12" s="504"/>
      <c r="K12" s="504"/>
    </row>
    <row r="13" spans="1:11" ht="18" customHeight="1" x14ac:dyDescent="0.25">
      <c r="A13" s="521"/>
      <c r="B13" s="545" t="s">
        <v>42</v>
      </c>
      <c r="C13" s="537"/>
      <c r="D13" s="36"/>
      <c r="E13" s="36"/>
      <c r="F13" s="503"/>
      <c r="H13" s="504"/>
      <c r="I13" s="504"/>
      <c r="J13" s="504"/>
      <c r="K13" s="504"/>
    </row>
    <row r="14" spans="1:11" ht="6.95" customHeight="1" thickBot="1" x14ac:dyDescent="0.25">
      <c r="A14" s="521"/>
      <c r="B14" s="546"/>
      <c r="C14" s="547"/>
      <c r="D14" s="546"/>
      <c r="E14" s="546"/>
      <c r="F14" s="503"/>
      <c r="H14" s="504"/>
      <c r="I14" s="504"/>
      <c r="J14" s="504"/>
      <c r="K14" s="504"/>
    </row>
    <row r="15" spans="1:11" ht="18" customHeight="1" thickTop="1" thickBot="1" x14ac:dyDescent="0.25">
      <c r="A15" s="521"/>
      <c r="B15" s="548" t="s">
        <v>43</v>
      </c>
      <c r="C15" s="510" t="s">
        <v>44</v>
      </c>
      <c r="D15" s="510"/>
      <c r="E15" s="511"/>
      <c r="F15" s="503"/>
      <c r="H15" s="504"/>
      <c r="I15" s="504"/>
      <c r="J15" s="549" t="s">
        <v>44</v>
      </c>
      <c r="K15" s="549"/>
    </row>
    <row r="16" spans="1:11" ht="6.95" customHeight="1" thickTop="1" thickBot="1" x14ac:dyDescent="0.25">
      <c r="A16" s="521"/>
      <c r="B16" s="546"/>
      <c r="C16" s="547"/>
      <c r="D16" s="546"/>
      <c r="E16" s="546"/>
      <c r="F16" s="503"/>
      <c r="H16" s="504"/>
      <c r="I16" s="504"/>
      <c r="J16" s="504"/>
      <c r="K16" s="504"/>
    </row>
    <row r="17" spans="1:11" ht="15.95" customHeight="1" thickTop="1" x14ac:dyDescent="0.2">
      <c r="A17" s="521"/>
      <c r="B17" s="498" t="s">
        <v>45</v>
      </c>
      <c r="C17" s="513">
        <v>50</v>
      </c>
      <c r="D17" s="499" t="s">
        <v>46</v>
      </c>
      <c r="E17" s="500" t="s">
        <v>47</v>
      </c>
      <c r="F17" s="503"/>
      <c r="G17" s="512" t="s">
        <v>1392</v>
      </c>
      <c r="H17" s="550">
        <v>20</v>
      </c>
      <c r="I17" s="550">
        <v>90</v>
      </c>
      <c r="J17" s="550">
        <v>50</v>
      </c>
      <c r="K17" s="550">
        <v>49.2</v>
      </c>
    </row>
    <row r="18" spans="1:11" ht="15.95" customHeight="1" x14ac:dyDescent="0.2">
      <c r="A18" s="551"/>
      <c r="B18" s="498" t="s">
        <v>48</v>
      </c>
      <c r="C18" s="513">
        <v>6</v>
      </c>
      <c r="D18" s="499" t="s">
        <v>46</v>
      </c>
      <c r="E18" s="500" t="s">
        <v>49</v>
      </c>
      <c r="F18" s="503"/>
      <c r="G18" s="512" t="s">
        <v>1392</v>
      </c>
      <c r="H18" s="552">
        <v>0</v>
      </c>
      <c r="I18" s="552">
        <v>50</v>
      </c>
      <c r="J18" s="552">
        <v>6</v>
      </c>
      <c r="K18" s="552">
        <v>6.4</v>
      </c>
    </row>
    <row r="19" spans="1:11" ht="15.95" customHeight="1" x14ac:dyDescent="0.2">
      <c r="A19" s="551"/>
      <c r="B19" s="498" t="s">
        <v>50</v>
      </c>
      <c r="C19" s="513">
        <v>0.4</v>
      </c>
      <c r="D19" s="499" t="s">
        <v>46</v>
      </c>
      <c r="E19" s="500" t="s">
        <v>51</v>
      </c>
      <c r="F19" s="503"/>
      <c r="G19" s="512" t="s">
        <v>1392</v>
      </c>
      <c r="H19" s="552">
        <v>0</v>
      </c>
      <c r="I19" s="552">
        <v>30</v>
      </c>
      <c r="J19" s="552">
        <v>0.4</v>
      </c>
      <c r="K19" s="552">
        <v>0.4</v>
      </c>
    </row>
    <row r="20" spans="1:11" ht="15.95" customHeight="1" x14ac:dyDescent="0.2">
      <c r="A20" s="551"/>
      <c r="B20" s="498" t="s">
        <v>52</v>
      </c>
      <c r="C20" s="513">
        <v>3.3233300589458233E-2</v>
      </c>
      <c r="D20" s="499" t="s">
        <v>46</v>
      </c>
      <c r="E20" s="500" t="s">
        <v>53</v>
      </c>
      <c r="F20" s="503"/>
      <c r="G20" s="512" t="s">
        <v>1392</v>
      </c>
      <c r="H20" s="552">
        <v>0</v>
      </c>
      <c r="I20" s="552">
        <v>30</v>
      </c>
      <c r="J20" s="552">
        <v>3.3233300589458233E-2</v>
      </c>
      <c r="K20" s="552">
        <v>3.3233300589458233E-2</v>
      </c>
    </row>
    <row r="21" spans="1:11" ht="15.95" customHeight="1" x14ac:dyDescent="0.2">
      <c r="A21" s="551"/>
      <c r="B21" s="498" t="s">
        <v>54</v>
      </c>
      <c r="C21" s="513">
        <v>5.4999999999999997E-3</v>
      </c>
      <c r="D21" s="499" t="s">
        <v>46</v>
      </c>
      <c r="E21" s="500" t="s">
        <v>55</v>
      </c>
      <c r="F21" s="503"/>
      <c r="G21" s="512" t="s">
        <v>1392</v>
      </c>
      <c r="H21" s="552">
        <v>0</v>
      </c>
      <c r="I21" s="552">
        <v>30</v>
      </c>
      <c r="J21" s="552">
        <v>5.4999999999999997E-3</v>
      </c>
      <c r="K21" s="552">
        <v>5.4999999999999997E-3</v>
      </c>
    </row>
    <row r="22" spans="1:11" ht="15.95" customHeight="1" thickBot="1" x14ac:dyDescent="0.25">
      <c r="A22" s="551"/>
      <c r="B22" s="498" t="s">
        <v>56</v>
      </c>
      <c r="C22" s="513">
        <v>1.4</v>
      </c>
      <c r="D22" s="499" t="s">
        <v>46</v>
      </c>
      <c r="E22" s="500" t="s">
        <v>57</v>
      </c>
      <c r="F22" s="503"/>
      <c r="G22" s="512" t="s">
        <v>1392</v>
      </c>
      <c r="H22" s="552">
        <v>0</v>
      </c>
      <c r="I22" s="552">
        <v>30</v>
      </c>
      <c r="J22" s="552">
        <v>1.4</v>
      </c>
      <c r="K22" s="552">
        <v>0.9</v>
      </c>
    </row>
    <row r="23" spans="1:11" ht="6.95" customHeight="1" thickTop="1" thickBot="1" x14ac:dyDescent="0.25">
      <c r="A23" s="521"/>
      <c r="B23" s="553"/>
      <c r="C23" s="554"/>
      <c r="D23" s="553"/>
      <c r="E23" s="553"/>
      <c r="F23" s="503"/>
      <c r="H23" s="555"/>
      <c r="I23" s="555"/>
      <c r="J23" s="504"/>
      <c r="K23" s="504"/>
    </row>
    <row r="24" spans="1:11" ht="15.95" customHeight="1" thickTop="1" x14ac:dyDescent="0.2">
      <c r="A24" s="551"/>
      <c r="B24" s="556" t="s">
        <v>58</v>
      </c>
      <c r="C24" s="515">
        <v>50</v>
      </c>
      <c r="D24" s="499" t="s">
        <v>59</v>
      </c>
      <c r="E24" s="500" t="s">
        <v>60</v>
      </c>
      <c r="F24" s="503"/>
      <c r="G24" s="512" t="s">
        <v>1392</v>
      </c>
      <c r="H24" s="557">
        <v>0</v>
      </c>
      <c r="I24" s="557">
        <v>75</v>
      </c>
      <c r="J24" s="557">
        <v>50</v>
      </c>
      <c r="K24" s="557">
        <v>1</v>
      </c>
    </row>
    <row r="25" spans="1:11" ht="12.75" hidden="1" customHeight="1" x14ac:dyDescent="0.2">
      <c r="A25" s="551"/>
      <c r="B25" s="556" t="s">
        <v>61</v>
      </c>
      <c r="C25" s="519" t="s">
        <v>6</v>
      </c>
      <c r="D25" s="499" t="s">
        <v>62</v>
      </c>
      <c r="E25" s="500" t="s">
        <v>63</v>
      </c>
      <c r="F25" s="503"/>
      <c r="G25" s="512" t="s">
        <v>1392</v>
      </c>
      <c r="H25" s="557">
        <v>5</v>
      </c>
      <c r="I25" s="557">
        <v>100000</v>
      </c>
      <c r="J25" s="557">
        <v>1000</v>
      </c>
      <c r="K25" s="557">
        <v>3200</v>
      </c>
    </row>
    <row r="26" spans="1:11" x14ac:dyDescent="0.2">
      <c r="A26" s="551"/>
      <c r="B26" s="556" t="s">
        <v>64</v>
      </c>
      <c r="C26" s="519">
        <v>15</v>
      </c>
      <c r="D26" s="499" t="s">
        <v>4</v>
      </c>
      <c r="E26" s="500" t="s">
        <v>65</v>
      </c>
      <c r="F26" s="503"/>
      <c r="G26" s="512"/>
      <c r="H26" s="557">
        <v>0</v>
      </c>
      <c r="I26" s="557">
        <v>300</v>
      </c>
      <c r="J26" s="557">
        <v>25</v>
      </c>
      <c r="K26" s="557">
        <v>20</v>
      </c>
    </row>
    <row r="27" spans="1:11" x14ac:dyDescent="0.2">
      <c r="A27" s="551"/>
      <c r="B27" s="556" t="s">
        <v>66</v>
      </c>
      <c r="C27" s="558">
        <v>1.1619999999999999</v>
      </c>
      <c r="D27" s="499" t="s">
        <v>67</v>
      </c>
      <c r="E27" s="500" t="s">
        <v>68</v>
      </c>
      <c r="F27" s="503"/>
      <c r="G27" s="512"/>
      <c r="H27" s="557">
        <v>0</v>
      </c>
      <c r="I27" s="557">
        <v>4.2</v>
      </c>
      <c r="J27" s="557">
        <v>1.1619999999999999</v>
      </c>
      <c r="K27" s="557">
        <v>1.1619999999999999</v>
      </c>
    </row>
    <row r="28" spans="1:11" ht="15.95" customHeight="1" thickBot="1" x14ac:dyDescent="0.25">
      <c r="A28" s="551"/>
      <c r="B28" s="556" t="s">
        <v>69</v>
      </c>
      <c r="C28" s="515">
        <v>20</v>
      </c>
      <c r="D28" s="499" t="s">
        <v>70</v>
      </c>
      <c r="E28" s="500" t="s">
        <v>71</v>
      </c>
      <c r="F28" s="503"/>
      <c r="G28" s="512" t="s">
        <v>1392</v>
      </c>
      <c r="H28" s="559">
        <v>0.1</v>
      </c>
      <c r="I28" s="559">
        <v>60</v>
      </c>
      <c r="J28" s="559">
        <v>20</v>
      </c>
      <c r="K28" s="559">
        <v>19.7</v>
      </c>
    </row>
    <row r="29" spans="1:11" ht="13.9" customHeight="1" thickTop="1" x14ac:dyDescent="0.2">
      <c r="A29" s="521"/>
      <c r="B29" s="560"/>
      <c r="C29" s="561"/>
      <c r="D29" s="560"/>
      <c r="E29" s="560"/>
      <c r="F29" s="503"/>
      <c r="H29" s="555"/>
      <c r="I29" s="555"/>
      <c r="J29" s="504"/>
      <c r="K29" s="504"/>
    </row>
    <row r="30" spans="1:11" ht="18" customHeight="1" x14ac:dyDescent="0.25">
      <c r="A30" s="521"/>
      <c r="B30" s="562" t="s">
        <v>72</v>
      </c>
      <c r="C30" s="534"/>
      <c r="D30" s="36"/>
      <c r="E30" s="36"/>
      <c r="F30" s="503"/>
      <c r="H30" s="504"/>
      <c r="I30" s="504"/>
      <c r="J30" s="504"/>
      <c r="K30" s="504"/>
    </row>
    <row r="31" spans="1:11" ht="18" customHeight="1" thickBot="1" x14ac:dyDescent="0.25">
      <c r="A31" s="521"/>
      <c r="B31" s="563" t="s">
        <v>73</v>
      </c>
      <c r="C31" s="564"/>
      <c r="D31" s="546"/>
      <c r="E31" s="546"/>
      <c r="F31" s="503"/>
      <c r="H31" s="504"/>
      <c r="I31" s="504"/>
      <c r="J31" s="504"/>
      <c r="K31" s="504"/>
    </row>
    <row r="32" spans="1:11" ht="15.95" customHeight="1" thickTop="1" x14ac:dyDescent="0.2">
      <c r="A32" s="551"/>
      <c r="B32" s="556" t="s">
        <v>74</v>
      </c>
      <c r="C32" s="518">
        <v>1.5</v>
      </c>
      <c r="D32" s="499" t="s">
        <v>75</v>
      </c>
      <c r="E32" s="500" t="s">
        <v>76</v>
      </c>
      <c r="F32" s="503"/>
      <c r="G32" s="512" t="s">
        <v>1392</v>
      </c>
      <c r="H32" s="559">
        <v>0</v>
      </c>
      <c r="I32" s="559">
        <v>95</v>
      </c>
      <c r="J32" s="559">
        <v>1.5</v>
      </c>
      <c r="K32" s="559">
        <v>1.5</v>
      </c>
    </row>
    <row r="33" spans="1:11" ht="15.95" customHeight="1" thickBot="1" x14ac:dyDescent="0.25">
      <c r="A33" s="551"/>
      <c r="B33" s="556" t="s">
        <v>77</v>
      </c>
      <c r="C33" s="518">
        <v>8</v>
      </c>
      <c r="D33" s="499" t="s">
        <v>75</v>
      </c>
      <c r="E33" s="500" t="s">
        <v>78</v>
      </c>
      <c r="F33" s="503"/>
      <c r="G33" s="512" t="s">
        <v>1392</v>
      </c>
      <c r="H33" s="559">
        <v>0</v>
      </c>
      <c r="I33" s="559">
        <v>95</v>
      </c>
      <c r="J33" s="559">
        <v>8</v>
      </c>
      <c r="K33" s="559">
        <v>8</v>
      </c>
    </row>
    <row r="34" spans="1:11" ht="21.75" customHeight="1" thickTop="1" thickBot="1" x14ac:dyDescent="0.25">
      <c r="A34" s="521"/>
      <c r="B34" s="565" t="s">
        <v>79</v>
      </c>
      <c r="C34" s="554"/>
      <c r="D34" s="566"/>
      <c r="E34" s="553"/>
      <c r="F34" s="503"/>
      <c r="H34" s="555"/>
      <c r="I34" s="555"/>
      <c r="J34" s="504"/>
      <c r="K34" s="504"/>
    </row>
    <row r="35" spans="1:11" ht="18" customHeight="1" thickTop="1" x14ac:dyDescent="0.2">
      <c r="A35" s="551"/>
      <c r="B35" s="556" t="s">
        <v>52</v>
      </c>
      <c r="C35" s="515">
        <v>70</v>
      </c>
      <c r="D35" s="499" t="s">
        <v>80</v>
      </c>
      <c r="E35" s="500" t="s">
        <v>81</v>
      </c>
      <c r="F35" s="503"/>
      <c r="G35" s="512" t="s">
        <v>1392</v>
      </c>
      <c r="H35" s="559">
        <v>0</v>
      </c>
      <c r="I35" s="559">
        <v>100</v>
      </c>
      <c r="J35" s="559">
        <v>70</v>
      </c>
      <c r="K35" s="559">
        <v>0</v>
      </c>
    </row>
    <row r="36" spans="1:11" ht="18" customHeight="1" thickBot="1" x14ac:dyDescent="0.25">
      <c r="A36" s="551"/>
      <c r="B36" s="556" t="s">
        <v>54</v>
      </c>
      <c r="C36" s="515">
        <v>50</v>
      </c>
      <c r="D36" s="499" t="s">
        <v>80</v>
      </c>
      <c r="E36" s="500" t="s">
        <v>82</v>
      </c>
      <c r="F36" s="503"/>
      <c r="G36" s="512" t="s">
        <v>1392</v>
      </c>
      <c r="H36" s="559">
        <v>0</v>
      </c>
      <c r="I36" s="559">
        <v>100</v>
      </c>
      <c r="J36" s="559">
        <v>50</v>
      </c>
      <c r="K36" s="559">
        <v>50</v>
      </c>
    </row>
    <row r="37" spans="1:11" ht="13.9" customHeight="1" thickTop="1" x14ac:dyDescent="0.2">
      <c r="A37" s="521"/>
      <c r="B37" s="560"/>
      <c r="C37" s="561"/>
      <c r="D37" s="560"/>
      <c r="E37" s="560"/>
      <c r="F37" s="503"/>
      <c r="H37" s="555"/>
      <c r="I37" s="555"/>
      <c r="J37" s="504"/>
      <c r="K37" s="504"/>
    </row>
    <row r="38" spans="1:11" ht="17.45" customHeight="1" x14ac:dyDescent="0.25">
      <c r="A38" s="567"/>
      <c r="B38" s="568" t="s">
        <v>83</v>
      </c>
      <c r="C38" s="569"/>
      <c r="D38" s="570"/>
      <c r="E38" s="570"/>
      <c r="F38" s="503"/>
      <c r="G38" s="571"/>
      <c r="H38" s="572"/>
      <c r="I38" s="572"/>
      <c r="J38" s="572"/>
      <c r="K38" s="572"/>
    </row>
    <row r="39" spans="1:11" ht="6.95" customHeight="1" thickBot="1" x14ac:dyDescent="0.25">
      <c r="A39" s="521"/>
      <c r="B39" s="546"/>
      <c r="C39" s="547"/>
      <c r="D39" s="546"/>
      <c r="E39" s="546"/>
      <c r="F39" s="503"/>
      <c r="H39" s="504"/>
      <c r="I39" s="504"/>
      <c r="J39" s="504"/>
      <c r="K39" s="504"/>
    </row>
    <row r="40" spans="1:11" ht="13.5" hidden="1" customHeight="1" thickTop="1" x14ac:dyDescent="0.2">
      <c r="A40" s="521"/>
      <c r="B40" s="556" t="s">
        <v>84</v>
      </c>
      <c r="C40" s="518" t="s">
        <v>6</v>
      </c>
      <c r="D40" s="499" t="s">
        <v>85</v>
      </c>
      <c r="E40" s="500" t="s">
        <v>86</v>
      </c>
      <c r="F40" s="503"/>
      <c r="G40" s="502" t="s">
        <v>1392</v>
      </c>
      <c r="H40" s="573">
        <v>2</v>
      </c>
      <c r="I40" s="573">
        <v>19</v>
      </c>
      <c r="J40" s="573">
        <v>9.9499999999999993</v>
      </c>
      <c r="K40" s="573">
        <v>9.9499999999999993</v>
      </c>
    </row>
    <row r="41" spans="1:11" ht="15.95" customHeight="1" thickTop="1" x14ac:dyDescent="0.2">
      <c r="A41" s="551"/>
      <c r="B41" s="556" t="s">
        <v>87</v>
      </c>
      <c r="C41" s="515">
        <v>6.5</v>
      </c>
      <c r="D41" s="499" t="s">
        <v>88</v>
      </c>
      <c r="E41" s="500" t="s">
        <v>89</v>
      </c>
      <c r="F41" s="503"/>
      <c r="G41" s="512" t="s">
        <v>1392</v>
      </c>
      <c r="H41" s="557">
        <v>0</v>
      </c>
      <c r="I41" s="557">
        <v>19</v>
      </c>
      <c r="J41" s="557">
        <v>10.5</v>
      </c>
      <c r="K41" s="557">
        <v>4</v>
      </c>
    </row>
    <row r="42" spans="1:11" ht="12.75" hidden="1" customHeight="1" x14ac:dyDescent="0.2">
      <c r="A42" s="551"/>
      <c r="B42" s="556" t="s">
        <v>90</v>
      </c>
      <c r="C42" s="518" t="s">
        <v>6</v>
      </c>
      <c r="D42" s="499" t="s">
        <v>91</v>
      </c>
      <c r="E42" s="500" t="s">
        <v>92</v>
      </c>
      <c r="F42" s="503"/>
      <c r="G42" s="512" t="s">
        <v>1392</v>
      </c>
      <c r="H42" s="557">
        <v>1</v>
      </c>
      <c r="I42" s="557">
        <v>10</v>
      </c>
      <c r="J42" s="557">
        <v>2</v>
      </c>
      <c r="K42" s="557">
        <v>1.62</v>
      </c>
    </row>
    <row r="43" spans="1:11" ht="12.75" customHeight="1" x14ac:dyDescent="0.2">
      <c r="A43" s="551"/>
      <c r="B43" s="556" t="s">
        <v>93</v>
      </c>
      <c r="C43" s="518">
        <v>0.7</v>
      </c>
      <c r="D43" s="499" t="s">
        <v>91</v>
      </c>
      <c r="E43" s="500" t="s">
        <v>94</v>
      </c>
      <c r="F43" s="503"/>
      <c r="G43" s="512"/>
      <c r="H43" s="557">
        <v>0.5</v>
      </c>
      <c r="I43" s="557">
        <v>5</v>
      </c>
      <c r="J43" s="557">
        <v>0.7</v>
      </c>
      <c r="K43" s="557">
        <v>0.7</v>
      </c>
    </row>
    <row r="44" spans="1:11" ht="12.75" customHeight="1" x14ac:dyDescent="0.2">
      <c r="A44" s="551"/>
      <c r="B44" s="556" t="s">
        <v>95</v>
      </c>
      <c r="C44" s="518">
        <v>13</v>
      </c>
      <c r="D44" s="499" t="s">
        <v>85</v>
      </c>
      <c r="E44" s="500" t="s">
        <v>96</v>
      </c>
      <c r="F44" s="503"/>
      <c r="G44" s="512"/>
      <c r="H44" s="557">
        <v>0</v>
      </c>
      <c r="I44" s="557">
        <v>13</v>
      </c>
      <c r="J44" s="557">
        <v>13</v>
      </c>
      <c r="K44" s="557">
        <v>13</v>
      </c>
    </row>
    <row r="45" spans="1:11" ht="15.95" customHeight="1" x14ac:dyDescent="0.2">
      <c r="A45" s="551"/>
      <c r="B45" s="556" t="s">
        <v>97</v>
      </c>
      <c r="C45" s="515">
        <v>100</v>
      </c>
      <c r="D45" s="574" t="s">
        <v>1393</v>
      </c>
      <c r="E45" s="500" t="s">
        <v>98</v>
      </c>
      <c r="F45" s="503"/>
      <c r="G45" s="512" t="s">
        <v>1392</v>
      </c>
      <c r="H45" s="575">
        <v>0</v>
      </c>
      <c r="I45" s="575">
        <v>5000</v>
      </c>
      <c r="J45" s="575">
        <v>100</v>
      </c>
      <c r="K45" s="575">
        <v>250</v>
      </c>
    </row>
    <row r="46" spans="1:11" ht="15.95" customHeight="1" x14ac:dyDescent="0.2">
      <c r="A46" s="551"/>
      <c r="B46" s="556" t="s">
        <v>99</v>
      </c>
      <c r="C46" s="515">
        <v>100</v>
      </c>
      <c r="D46" s="574" t="s">
        <v>1394</v>
      </c>
      <c r="E46" s="500" t="s">
        <v>100</v>
      </c>
      <c r="F46" s="503"/>
      <c r="G46" s="512" t="s">
        <v>1392</v>
      </c>
      <c r="H46" s="575">
        <v>0</v>
      </c>
      <c r="I46" s="575">
        <v>5000</v>
      </c>
      <c r="J46" s="575">
        <v>150</v>
      </c>
      <c r="K46" s="575">
        <v>200</v>
      </c>
    </row>
    <row r="47" spans="1:11" ht="15.95" customHeight="1" x14ac:dyDescent="0.2">
      <c r="A47" s="521"/>
      <c r="B47" s="556" t="s">
        <v>101</v>
      </c>
      <c r="C47" s="576">
        <v>4000</v>
      </c>
      <c r="D47" s="499" t="s">
        <v>11</v>
      </c>
      <c r="E47" s="500" t="s">
        <v>102</v>
      </c>
      <c r="F47" s="514"/>
      <c r="G47" s="502" t="s">
        <v>1392</v>
      </c>
      <c r="H47" s="577">
        <v>5</v>
      </c>
      <c r="I47" s="577">
        <v>100000</v>
      </c>
      <c r="J47" s="577">
        <v>1000</v>
      </c>
      <c r="K47" s="577">
        <v>1000</v>
      </c>
    </row>
    <row r="48" spans="1:11" ht="15.95" customHeight="1" thickBot="1" x14ac:dyDescent="0.25">
      <c r="A48" s="521"/>
      <c r="B48" s="556" t="s">
        <v>1395</v>
      </c>
      <c r="C48" s="576">
        <v>50</v>
      </c>
      <c r="D48" s="499" t="s">
        <v>11</v>
      </c>
      <c r="E48" s="500" t="s">
        <v>103</v>
      </c>
      <c r="F48" s="514"/>
      <c r="G48" s="502" t="s">
        <v>1392</v>
      </c>
      <c r="H48" s="577">
        <v>0</v>
      </c>
      <c r="I48" s="577">
        <v>10000</v>
      </c>
      <c r="J48" s="577">
        <v>10</v>
      </c>
      <c r="K48" s="577">
        <v>1690.393235693112</v>
      </c>
    </row>
    <row r="49" spans="1:11" ht="15.95" customHeight="1" thickTop="1" x14ac:dyDescent="0.2">
      <c r="A49" s="521"/>
      <c r="B49" s="578"/>
      <c r="C49" s="561"/>
      <c r="D49" s="579" t="s">
        <v>1396</v>
      </c>
      <c r="E49" s="560"/>
      <c r="F49" s="503"/>
      <c r="H49" s="555"/>
      <c r="I49" s="555"/>
      <c r="J49" s="504"/>
      <c r="K49" s="504"/>
    </row>
    <row r="50" spans="1:11" ht="17.45" customHeight="1" x14ac:dyDescent="0.25">
      <c r="A50" s="521"/>
      <c r="B50" s="580" t="s">
        <v>104</v>
      </c>
      <c r="C50" s="534"/>
      <c r="D50" s="36"/>
      <c r="E50" s="36"/>
      <c r="F50" s="503"/>
      <c r="H50" s="555"/>
      <c r="I50" s="555"/>
      <c r="J50" s="504"/>
      <c r="K50" s="504"/>
    </row>
    <row r="51" spans="1:11" ht="18" customHeight="1" thickBot="1" x14ac:dyDescent="0.25">
      <c r="A51" s="521"/>
      <c r="B51" s="581" t="s">
        <v>105</v>
      </c>
      <c r="C51" s="564"/>
      <c r="D51" s="546"/>
      <c r="E51" s="546"/>
      <c r="F51" s="503"/>
      <c r="H51" s="504"/>
      <c r="I51" s="504"/>
      <c r="J51" s="504"/>
      <c r="K51" s="504"/>
    </row>
    <row r="52" spans="1:11" ht="15.95" customHeight="1" thickTop="1" x14ac:dyDescent="0.2">
      <c r="A52" s="551"/>
      <c r="B52" s="582" t="s">
        <v>1397</v>
      </c>
      <c r="C52" s="515">
        <v>370</v>
      </c>
      <c r="D52" s="499" t="s">
        <v>4</v>
      </c>
      <c r="E52" s="583" t="s">
        <v>1398</v>
      </c>
      <c r="F52" s="503"/>
      <c r="G52" s="512" t="s">
        <v>1392</v>
      </c>
      <c r="H52" s="559">
        <v>100</v>
      </c>
      <c r="I52" s="559">
        <v>1000</v>
      </c>
      <c r="J52" s="559">
        <v>350</v>
      </c>
      <c r="K52" s="559">
        <v>444</v>
      </c>
    </row>
    <row r="53" spans="1:11" ht="15.95" customHeight="1" x14ac:dyDescent="0.2">
      <c r="A53" s="551"/>
      <c r="B53" s="584" t="s">
        <v>1399</v>
      </c>
      <c r="C53" s="515">
        <v>280</v>
      </c>
      <c r="D53" s="499" t="s">
        <v>4</v>
      </c>
      <c r="E53" s="583" t="s">
        <v>1400</v>
      </c>
      <c r="F53" s="503"/>
      <c r="G53" s="512" t="s">
        <v>1392</v>
      </c>
      <c r="H53" s="559">
        <v>100</v>
      </c>
      <c r="I53" s="559">
        <v>1000</v>
      </c>
      <c r="J53" s="559">
        <v>280</v>
      </c>
      <c r="K53" s="559">
        <v>234</v>
      </c>
    </row>
    <row r="54" spans="1:11" ht="15.95" customHeight="1" x14ac:dyDescent="0.2">
      <c r="A54" s="551"/>
      <c r="B54" s="584" t="s">
        <v>1401</v>
      </c>
      <c r="C54" s="515">
        <v>220</v>
      </c>
      <c r="D54" s="499" t="s">
        <v>4</v>
      </c>
      <c r="E54" s="583" t="s">
        <v>1402</v>
      </c>
      <c r="F54" s="503"/>
      <c r="G54" s="512" t="s">
        <v>1392</v>
      </c>
      <c r="H54" s="559">
        <v>100</v>
      </c>
      <c r="I54" s="559">
        <v>1000</v>
      </c>
      <c r="J54" s="559">
        <v>200</v>
      </c>
      <c r="K54" s="559">
        <v>185</v>
      </c>
    </row>
    <row r="55" spans="1:11" ht="15.95" customHeight="1" thickBot="1" x14ac:dyDescent="0.25">
      <c r="A55" s="551"/>
      <c r="B55" s="584" t="s">
        <v>1403</v>
      </c>
      <c r="C55" s="515">
        <v>180</v>
      </c>
      <c r="D55" s="499" t="s">
        <v>4</v>
      </c>
      <c r="E55" s="583" t="s">
        <v>1404</v>
      </c>
      <c r="F55" s="503"/>
      <c r="G55" s="512" t="s">
        <v>1392</v>
      </c>
      <c r="H55" s="559">
        <v>100</v>
      </c>
      <c r="I55" s="559">
        <v>1000</v>
      </c>
      <c r="J55" s="559">
        <v>150</v>
      </c>
      <c r="K55" s="559">
        <v>185</v>
      </c>
    </row>
    <row r="56" spans="1:11" ht="22.5" customHeight="1" thickTop="1" thickBot="1" x14ac:dyDescent="0.25">
      <c r="A56" s="521"/>
      <c r="B56" s="585" t="s">
        <v>106</v>
      </c>
      <c r="C56" s="554"/>
      <c r="D56" s="566"/>
      <c r="E56" s="553"/>
      <c r="F56" s="503"/>
      <c r="H56" s="555"/>
      <c r="I56" s="555"/>
      <c r="J56" s="504"/>
      <c r="K56" s="504"/>
    </row>
    <row r="57" spans="1:11" ht="15.95" customHeight="1" thickTop="1" x14ac:dyDescent="0.2">
      <c r="A57" s="551"/>
      <c r="B57" s="556" t="s">
        <v>1125</v>
      </c>
      <c r="C57" s="515">
        <v>170</v>
      </c>
      <c r="D57" s="499" t="s">
        <v>4</v>
      </c>
      <c r="E57" s="500" t="s">
        <v>1405</v>
      </c>
      <c r="F57" s="503"/>
      <c r="G57" s="512" t="s">
        <v>1392</v>
      </c>
      <c r="H57" s="559">
        <v>30</v>
      </c>
      <c r="I57" s="559">
        <v>550</v>
      </c>
      <c r="J57" s="559">
        <v>150</v>
      </c>
      <c r="K57" s="559">
        <v>180</v>
      </c>
    </row>
    <row r="58" spans="1:11" ht="15.95" customHeight="1" x14ac:dyDescent="0.2">
      <c r="A58" s="551"/>
      <c r="B58" s="556" t="s">
        <v>107</v>
      </c>
      <c r="C58" s="515">
        <v>90</v>
      </c>
      <c r="D58" s="499" t="s">
        <v>4</v>
      </c>
      <c r="E58" s="500" t="s">
        <v>108</v>
      </c>
      <c r="F58" s="503"/>
      <c r="G58" s="512" t="s">
        <v>1392</v>
      </c>
      <c r="H58" s="559">
        <v>20</v>
      </c>
      <c r="I58" s="559">
        <v>300</v>
      </c>
      <c r="J58" s="559">
        <v>75</v>
      </c>
      <c r="K58" s="559">
        <v>105</v>
      </c>
    </row>
    <row r="59" spans="1:11" ht="15.95" customHeight="1" thickBot="1" x14ac:dyDescent="0.25">
      <c r="A59" s="551"/>
      <c r="B59" s="556" t="s">
        <v>109</v>
      </c>
      <c r="C59" s="515">
        <v>75</v>
      </c>
      <c r="D59" s="499" t="s">
        <v>4</v>
      </c>
      <c r="E59" s="500" t="s">
        <v>110</v>
      </c>
      <c r="F59" s="503"/>
      <c r="G59" s="512" t="s">
        <v>1392</v>
      </c>
      <c r="H59" s="559">
        <v>20</v>
      </c>
      <c r="I59" s="559">
        <v>99</v>
      </c>
      <c r="J59" s="559">
        <v>75</v>
      </c>
      <c r="K59" s="559">
        <v>25</v>
      </c>
    </row>
    <row r="60" spans="1:11" ht="18" customHeight="1" thickTop="1" thickBot="1" x14ac:dyDescent="0.25">
      <c r="A60" s="521"/>
      <c r="B60" s="585" t="s">
        <v>111</v>
      </c>
      <c r="C60" s="554"/>
      <c r="D60" s="566" t="s">
        <v>1406</v>
      </c>
      <c r="E60" s="553"/>
      <c r="F60" s="503"/>
      <c r="H60" s="555"/>
      <c r="I60" s="555"/>
      <c r="J60" s="504"/>
      <c r="K60" s="504"/>
    </row>
    <row r="61" spans="1:11" ht="15.95" hidden="1" customHeight="1" thickTop="1" x14ac:dyDescent="0.2">
      <c r="A61" s="551"/>
      <c r="B61" s="556" t="s">
        <v>112</v>
      </c>
      <c r="C61" s="515">
        <v>90</v>
      </c>
      <c r="D61" s="499" t="s">
        <v>4</v>
      </c>
      <c r="E61" s="500" t="s">
        <v>113</v>
      </c>
      <c r="F61" s="503"/>
      <c r="G61" s="512" t="s">
        <v>1392</v>
      </c>
      <c r="H61" s="559">
        <v>10</v>
      </c>
      <c r="I61" s="559">
        <v>300</v>
      </c>
      <c r="J61" s="559">
        <v>75</v>
      </c>
      <c r="K61" s="559">
        <v>75</v>
      </c>
    </row>
    <row r="62" spans="1:11" ht="15.95" customHeight="1" thickTop="1" x14ac:dyDescent="0.2">
      <c r="A62" s="551"/>
      <c r="B62" s="556" t="s">
        <v>114</v>
      </c>
      <c r="C62" s="516">
        <v>55</v>
      </c>
      <c r="D62" s="499" t="s">
        <v>4</v>
      </c>
      <c r="E62" s="500" t="s">
        <v>115</v>
      </c>
      <c r="F62" s="503"/>
      <c r="G62" s="512" t="s">
        <v>1392</v>
      </c>
      <c r="H62" s="559">
        <v>10</v>
      </c>
      <c r="I62" s="559">
        <v>300</v>
      </c>
      <c r="J62" s="559">
        <v>55</v>
      </c>
      <c r="K62" s="559">
        <v>55</v>
      </c>
    </row>
    <row r="63" spans="1:11" ht="15.95" customHeight="1" thickBot="1" x14ac:dyDescent="0.25">
      <c r="A63" s="551"/>
      <c r="B63" s="556" t="s">
        <v>116</v>
      </c>
      <c r="C63" s="515">
        <v>55</v>
      </c>
      <c r="D63" s="499" t="s">
        <v>4</v>
      </c>
      <c r="E63" s="500" t="s">
        <v>117</v>
      </c>
      <c r="F63" s="503"/>
      <c r="G63" s="512" t="s">
        <v>1392</v>
      </c>
      <c r="H63" s="559">
        <v>10</v>
      </c>
      <c r="I63" s="559">
        <v>99</v>
      </c>
      <c r="J63" s="559">
        <v>55</v>
      </c>
      <c r="K63" s="559">
        <v>10</v>
      </c>
    </row>
    <row r="64" spans="1:11" ht="18" customHeight="1" thickTop="1" thickBot="1" x14ac:dyDescent="0.25">
      <c r="A64" s="521"/>
      <c r="B64" s="585" t="s">
        <v>118</v>
      </c>
      <c r="C64" s="554"/>
      <c r="D64" s="566" t="s">
        <v>1392</v>
      </c>
      <c r="E64" s="553"/>
      <c r="F64" s="503"/>
      <c r="H64" s="555"/>
      <c r="I64" s="555"/>
      <c r="J64" s="504"/>
      <c r="K64" s="504"/>
    </row>
    <row r="65" spans="1:11" ht="15.95" customHeight="1" thickTop="1" x14ac:dyDescent="0.2">
      <c r="A65" s="551"/>
      <c r="B65" s="556" t="s">
        <v>119</v>
      </c>
      <c r="C65" s="515">
        <v>55</v>
      </c>
      <c r="D65" s="499" t="s">
        <v>4</v>
      </c>
      <c r="E65" s="500" t="s">
        <v>120</v>
      </c>
      <c r="F65" s="503"/>
      <c r="G65" s="512" t="s">
        <v>1392</v>
      </c>
      <c r="H65" s="559">
        <v>10</v>
      </c>
      <c r="I65" s="559">
        <v>300</v>
      </c>
      <c r="J65" s="559">
        <v>55</v>
      </c>
      <c r="K65" s="559">
        <v>50</v>
      </c>
    </row>
    <row r="66" spans="1:11" ht="15.95" customHeight="1" x14ac:dyDescent="0.2">
      <c r="A66" s="551"/>
      <c r="B66" s="556" t="s">
        <v>121</v>
      </c>
      <c r="C66" s="516">
        <v>45</v>
      </c>
      <c r="D66" s="499" t="s">
        <v>4</v>
      </c>
      <c r="E66" s="500" t="s">
        <v>122</v>
      </c>
      <c r="F66" s="503"/>
      <c r="G66" s="512" t="s">
        <v>1392</v>
      </c>
      <c r="H66" s="559">
        <v>10</v>
      </c>
      <c r="I66" s="559">
        <v>300</v>
      </c>
      <c r="J66" s="559">
        <v>35</v>
      </c>
      <c r="K66" s="559">
        <v>35</v>
      </c>
    </row>
    <row r="67" spans="1:11" ht="15.95" customHeight="1" thickBot="1" x14ac:dyDescent="0.25">
      <c r="A67" s="551"/>
      <c r="B67" s="556" t="s">
        <v>123</v>
      </c>
      <c r="C67" s="515">
        <v>45</v>
      </c>
      <c r="D67" s="499" t="s">
        <v>4</v>
      </c>
      <c r="E67" s="500" t="s">
        <v>124</v>
      </c>
      <c r="F67" s="503"/>
      <c r="G67" s="512" t="s">
        <v>1392</v>
      </c>
      <c r="H67" s="559">
        <v>10</v>
      </c>
      <c r="I67" s="559">
        <v>99</v>
      </c>
      <c r="J67" s="559">
        <v>35</v>
      </c>
      <c r="K67" s="559">
        <v>35</v>
      </c>
    </row>
    <row r="68" spans="1:11" ht="13.9" customHeight="1" thickTop="1" x14ac:dyDescent="0.2">
      <c r="A68" s="521"/>
      <c r="B68" s="560"/>
      <c r="C68" s="561"/>
      <c r="D68" s="560"/>
      <c r="E68" s="560"/>
      <c r="F68" s="503"/>
      <c r="H68" s="555"/>
      <c r="I68" s="555"/>
      <c r="J68" s="504"/>
      <c r="K68" s="504"/>
    </row>
    <row r="69" spans="1:11" ht="16.5" thickBot="1" x14ac:dyDescent="0.25">
      <c r="A69" s="521"/>
      <c r="B69" s="581" t="s">
        <v>125</v>
      </c>
      <c r="C69" s="564"/>
      <c r="D69" s="546"/>
      <c r="E69" s="546"/>
      <c r="F69" s="503"/>
      <c r="H69" s="504"/>
      <c r="I69" s="504"/>
      <c r="J69" s="504"/>
      <c r="K69" s="504"/>
    </row>
    <row r="70" spans="1:11" ht="14.25" thickTop="1" thickBot="1" x14ac:dyDescent="0.25">
      <c r="A70" s="551"/>
      <c r="B70" s="586" t="s">
        <v>126</v>
      </c>
      <c r="C70" s="517">
        <v>50</v>
      </c>
      <c r="D70" s="587" t="s">
        <v>4</v>
      </c>
      <c r="E70" s="588" t="s">
        <v>127</v>
      </c>
      <c r="F70" s="503"/>
      <c r="G70" s="512" t="s">
        <v>1392</v>
      </c>
      <c r="H70" s="559">
        <v>10</v>
      </c>
      <c r="I70" s="559">
        <v>99</v>
      </c>
      <c r="J70" s="559">
        <v>50</v>
      </c>
      <c r="K70" s="559">
        <v>50</v>
      </c>
    </row>
    <row r="71" spans="1:11" ht="17.25" hidden="1" customHeight="1" thickTop="1" thickBot="1" x14ac:dyDescent="0.25">
      <c r="A71" s="521"/>
      <c r="B71" s="581" t="s">
        <v>128</v>
      </c>
      <c r="C71" s="564"/>
      <c r="D71" s="546"/>
      <c r="E71" s="546"/>
      <c r="F71" s="503"/>
      <c r="H71" s="555"/>
      <c r="I71" s="555"/>
      <c r="J71" s="504"/>
      <c r="K71" s="504"/>
    </row>
    <row r="72" spans="1:11" ht="14.25" hidden="1" customHeight="1" thickTop="1" thickBot="1" x14ac:dyDescent="0.25">
      <c r="A72" s="551"/>
      <c r="B72" s="586" t="s">
        <v>129</v>
      </c>
      <c r="C72" s="517" t="s">
        <v>6</v>
      </c>
      <c r="D72" s="587" t="s">
        <v>4</v>
      </c>
      <c r="E72" s="588" t="s">
        <v>127</v>
      </c>
      <c r="F72" s="503"/>
      <c r="G72" s="512" t="s">
        <v>1392</v>
      </c>
      <c r="H72" s="559">
        <v>10</v>
      </c>
      <c r="I72" s="559">
        <v>99</v>
      </c>
      <c r="J72" s="559">
        <v>50</v>
      </c>
      <c r="K72" s="559">
        <v>50</v>
      </c>
    </row>
    <row r="73" spans="1:11" ht="13.5" thickTop="1" x14ac:dyDescent="0.2">
      <c r="A73" s="521"/>
      <c r="B73" s="560"/>
      <c r="C73" s="561"/>
      <c r="D73" s="560"/>
      <c r="E73" s="560"/>
      <c r="F73" s="503"/>
      <c r="H73" s="555"/>
      <c r="I73" s="555"/>
      <c r="J73" s="504"/>
      <c r="K73" s="504"/>
    </row>
    <row r="74" spans="1:11" ht="17.45" hidden="1" customHeight="1" x14ac:dyDescent="0.25">
      <c r="A74" s="521"/>
      <c r="B74" s="589" t="s">
        <v>130</v>
      </c>
      <c r="C74" s="534"/>
      <c r="D74" s="36"/>
      <c r="E74" s="36"/>
      <c r="F74" s="503"/>
      <c r="H74" s="555"/>
      <c r="I74" s="555"/>
      <c r="J74" s="504"/>
      <c r="K74" s="504"/>
    </row>
    <row r="75" spans="1:11" ht="18" hidden="1" customHeight="1" thickBot="1" x14ac:dyDescent="0.25">
      <c r="A75" s="521"/>
      <c r="B75" s="590" t="s">
        <v>105</v>
      </c>
      <c r="C75" s="564"/>
      <c r="D75" s="546"/>
      <c r="E75" s="546"/>
      <c r="F75" s="503"/>
      <c r="H75" s="555"/>
      <c r="I75" s="555"/>
      <c r="J75" s="504"/>
      <c r="K75" s="504"/>
    </row>
    <row r="76" spans="1:11" ht="15.95" hidden="1" customHeight="1" thickTop="1" x14ac:dyDescent="0.2">
      <c r="A76" s="551"/>
      <c r="B76" s="556" t="s">
        <v>131</v>
      </c>
      <c r="C76" s="515">
        <v>120</v>
      </c>
      <c r="D76" s="499" t="s">
        <v>4</v>
      </c>
      <c r="E76" s="500" t="s">
        <v>132</v>
      </c>
      <c r="F76" s="503"/>
      <c r="G76" s="512" t="s">
        <v>1392</v>
      </c>
      <c r="H76" s="559">
        <v>60</v>
      </c>
      <c r="I76" s="559">
        <v>130</v>
      </c>
      <c r="J76" s="559">
        <v>90</v>
      </c>
      <c r="K76" s="559">
        <v>120</v>
      </c>
    </row>
    <row r="77" spans="1:11" ht="15.95" hidden="1" customHeight="1" thickBot="1" x14ac:dyDescent="0.25">
      <c r="A77" s="551"/>
      <c r="B77" s="556" t="s">
        <v>133</v>
      </c>
      <c r="C77" s="515">
        <v>60</v>
      </c>
      <c r="D77" s="499" t="s">
        <v>4</v>
      </c>
      <c r="E77" s="500" t="s">
        <v>134</v>
      </c>
      <c r="F77" s="503"/>
      <c r="G77" s="512" t="s">
        <v>1392</v>
      </c>
      <c r="H77" s="559">
        <v>30</v>
      </c>
      <c r="I77" s="559">
        <v>125</v>
      </c>
      <c r="J77" s="559">
        <v>60</v>
      </c>
      <c r="K77" s="559">
        <v>60</v>
      </c>
    </row>
    <row r="78" spans="1:11" ht="18" hidden="1" customHeight="1" thickTop="1" thickBot="1" x14ac:dyDescent="0.25">
      <c r="A78" s="521"/>
      <c r="B78" s="591" t="s">
        <v>106</v>
      </c>
      <c r="C78" s="554"/>
      <c r="D78" s="553"/>
      <c r="E78" s="553"/>
      <c r="F78" s="503"/>
      <c r="H78" s="555"/>
      <c r="I78" s="555"/>
      <c r="J78" s="504"/>
      <c r="K78" s="504"/>
    </row>
    <row r="79" spans="1:11" ht="15.95" hidden="1" customHeight="1" thickTop="1" x14ac:dyDescent="0.2">
      <c r="A79" s="551"/>
      <c r="B79" s="556" t="s">
        <v>135</v>
      </c>
      <c r="C79" s="515">
        <v>99</v>
      </c>
      <c r="D79" s="499" t="s">
        <v>4</v>
      </c>
      <c r="E79" s="500" t="s">
        <v>136</v>
      </c>
      <c r="F79" s="503"/>
      <c r="G79" s="512" t="s">
        <v>1392</v>
      </c>
      <c r="H79" s="559">
        <v>50</v>
      </c>
      <c r="I79" s="559">
        <v>130</v>
      </c>
      <c r="J79" s="559">
        <v>70</v>
      </c>
      <c r="K79" s="559">
        <v>99</v>
      </c>
    </row>
    <row r="80" spans="1:11" ht="15.95" hidden="1" customHeight="1" thickBot="1" x14ac:dyDescent="0.25">
      <c r="A80" s="551"/>
      <c r="B80" s="556" t="s">
        <v>137</v>
      </c>
      <c r="C80" s="515">
        <v>80</v>
      </c>
      <c r="D80" s="499" t="s">
        <v>4</v>
      </c>
      <c r="E80" s="500" t="s">
        <v>138</v>
      </c>
      <c r="F80" s="503"/>
      <c r="G80" s="512" t="s">
        <v>1392</v>
      </c>
      <c r="H80" s="559">
        <v>30</v>
      </c>
      <c r="I80" s="559">
        <v>100</v>
      </c>
      <c r="J80" s="559">
        <v>50</v>
      </c>
      <c r="K80" s="559">
        <v>80</v>
      </c>
    </row>
    <row r="81" spans="1:11" ht="18" hidden="1" customHeight="1" thickTop="1" thickBot="1" x14ac:dyDescent="0.25">
      <c r="A81" s="521"/>
      <c r="B81" s="591" t="s">
        <v>111</v>
      </c>
      <c r="C81" s="554"/>
      <c r="D81" s="553"/>
      <c r="E81" s="553"/>
      <c r="F81" s="503"/>
      <c r="H81" s="555"/>
      <c r="I81" s="555"/>
      <c r="J81" s="504"/>
      <c r="K81" s="504"/>
    </row>
    <row r="82" spans="1:11" ht="15.95" hidden="1" customHeight="1" thickTop="1" x14ac:dyDescent="0.2">
      <c r="A82" s="551"/>
      <c r="B82" s="556" t="s">
        <v>139</v>
      </c>
      <c r="C82" s="515">
        <v>50</v>
      </c>
      <c r="D82" s="499" t="s">
        <v>4</v>
      </c>
      <c r="E82" s="500" t="s">
        <v>140</v>
      </c>
      <c r="F82" s="503"/>
      <c r="G82" s="512" t="s">
        <v>1392</v>
      </c>
      <c r="H82" s="559">
        <v>40</v>
      </c>
      <c r="I82" s="559">
        <v>65</v>
      </c>
      <c r="J82" s="559">
        <v>50</v>
      </c>
      <c r="K82" s="559">
        <v>50</v>
      </c>
    </row>
    <row r="83" spans="1:11" ht="15.95" hidden="1" customHeight="1" thickBot="1" x14ac:dyDescent="0.25">
      <c r="A83" s="551"/>
      <c r="B83" s="556" t="s">
        <v>141</v>
      </c>
      <c r="C83" s="515">
        <v>30</v>
      </c>
      <c r="D83" s="499" t="s">
        <v>4</v>
      </c>
      <c r="E83" s="500" t="s">
        <v>142</v>
      </c>
      <c r="F83" s="503"/>
      <c r="G83" s="512" t="s">
        <v>1392</v>
      </c>
      <c r="H83" s="559">
        <v>10</v>
      </c>
      <c r="I83" s="559">
        <v>55</v>
      </c>
      <c r="J83" s="559">
        <v>30</v>
      </c>
      <c r="K83" s="559">
        <v>30</v>
      </c>
    </row>
    <row r="84" spans="1:11" ht="13.9" hidden="1" customHeight="1" thickTop="1" x14ac:dyDescent="0.2">
      <c r="A84" s="521"/>
      <c r="B84" s="560"/>
      <c r="C84" s="561"/>
      <c r="D84" s="560"/>
      <c r="E84" s="560"/>
      <c r="F84" s="503"/>
      <c r="H84" s="555"/>
      <c r="I84" s="555"/>
      <c r="J84" s="504"/>
      <c r="K84" s="504"/>
    </row>
    <row r="85" spans="1:11" ht="17.45" customHeight="1" x14ac:dyDescent="0.25">
      <c r="A85" s="521"/>
      <c r="B85" s="592" t="s">
        <v>143</v>
      </c>
      <c r="C85" s="36"/>
      <c r="D85" s="522">
        <v>1</v>
      </c>
      <c r="E85" s="36"/>
      <c r="F85" s="503"/>
      <c r="H85" s="593"/>
      <c r="I85" s="593"/>
      <c r="J85" s="593"/>
      <c r="K85" s="593"/>
    </row>
    <row r="86" spans="1:11" ht="6.95" customHeight="1" thickBot="1" x14ac:dyDescent="0.25">
      <c r="A86" s="521"/>
      <c r="B86" s="594"/>
      <c r="C86" s="564"/>
      <c r="D86" s="595"/>
      <c r="E86" s="546"/>
      <c r="F86" s="503"/>
      <c r="G86" s="36"/>
      <c r="H86" s="555"/>
      <c r="I86" s="555"/>
      <c r="J86" s="504"/>
      <c r="K86" s="504"/>
    </row>
    <row r="87" spans="1:11" ht="13.5" hidden="1" customHeight="1" thickTop="1" x14ac:dyDescent="0.2">
      <c r="A87" s="551"/>
      <c r="B87" s="556" t="s">
        <v>144</v>
      </c>
      <c r="C87" s="515" t="s">
        <v>6</v>
      </c>
      <c r="D87" s="499" t="s">
        <v>4</v>
      </c>
      <c r="E87" s="500" t="s">
        <v>145</v>
      </c>
      <c r="F87" s="503"/>
      <c r="G87" s="512" t="s">
        <v>1392</v>
      </c>
      <c r="H87" s="559">
        <v>-20</v>
      </c>
      <c r="I87" s="559">
        <v>55</v>
      </c>
      <c r="J87" s="559">
        <v>30</v>
      </c>
      <c r="K87" s="559">
        <v>30</v>
      </c>
    </row>
    <row r="88" spans="1:11" ht="15.95" customHeight="1" thickTop="1" x14ac:dyDescent="0.2">
      <c r="A88" s="551"/>
      <c r="B88" s="556" t="s">
        <v>146</v>
      </c>
      <c r="C88" s="518">
        <v>4</v>
      </c>
      <c r="D88" s="499" t="s">
        <v>147</v>
      </c>
      <c r="E88" s="500" t="s">
        <v>148</v>
      </c>
      <c r="F88" s="503"/>
      <c r="G88" s="512" t="s">
        <v>1392</v>
      </c>
      <c r="H88" s="557">
        <v>0</v>
      </c>
      <c r="I88" s="557">
        <v>10</v>
      </c>
      <c r="J88" s="557">
        <v>4</v>
      </c>
      <c r="K88" s="557">
        <v>8</v>
      </c>
    </row>
    <row r="89" spans="1:11" ht="15.95" customHeight="1" x14ac:dyDescent="0.2">
      <c r="A89" s="551"/>
      <c r="B89" s="556" t="s">
        <v>149</v>
      </c>
      <c r="C89" s="515">
        <v>-5</v>
      </c>
      <c r="D89" s="499" t="s">
        <v>4</v>
      </c>
      <c r="E89" s="500" t="s">
        <v>150</v>
      </c>
      <c r="F89" s="503"/>
      <c r="G89" s="512" t="s">
        <v>1392</v>
      </c>
      <c r="H89" s="559">
        <v>-20</v>
      </c>
      <c r="I89" s="559">
        <v>40</v>
      </c>
      <c r="J89" s="575">
        <v>5</v>
      </c>
      <c r="K89" s="575">
        <v>20</v>
      </c>
    </row>
    <row r="90" spans="1:11" ht="15.95" customHeight="1" x14ac:dyDescent="0.2">
      <c r="A90" s="551"/>
      <c r="B90" s="556" t="s">
        <v>151</v>
      </c>
      <c r="C90" s="518">
        <v>21</v>
      </c>
      <c r="D90" s="499" t="s">
        <v>152</v>
      </c>
      <c r="E90" s="500" t="s">
        <v>153</v>
      </c>
      <c r="F90" s="503"/>
      <c r="G90" s="512"/>
      <c r="H90" s="559">
        <v>20</v>
      </c>
      <c r="I90" s="559">
        <v>30</v>
      </c>
      <c r="J90" s="575">
        <v>21</v>
      </c>
      <c r="K90" s="575">
        <v>21</v>
      </c>
    </row>
    <row r="91" spans="1:11" ht="15.95" customHeight="1" x14ac:dyDescent="0.2">
      <c r="A91" s="551"/>
      <c r="B91" s="556" t="s">
        <v>154</v>
      </c>
      <c r="C91" s="518">
        <v>70</v>
      </c>
      <c r="D91" s="499" t="s">
        <v>155</v>
      </c>
      <c r="E91" s="500" t="s">
        <v>156</v>
      </c>
      <c r="F91" s="503"/>
      <c r="G91" s="512"/>
      <c r="H91" s="559">
        <v>50</v>
      </c>
      <c r="I91" s="559">
        <v>100</v>
      </c>
      <c r="J91" s="575">
        <v>100</v>
      </c>
      <c r="K91" s="575">
        <v>70</v>
      </c>
    </row>
    <row r="92" spans="1:11" ht="15.95" customHeight="1" thickBot="1" x14ac:dyDescent="0.25">
      <c r="A92" s="551"/>
      <c r="B92" s="556" t="s">
        <v>1407</v>
      </c>
      <c r="C92" s="518">
        <v>500</v>
      </c>
      <c r="D92" s="499" t="s">
        <v>1408</v>
      </c>
      <c r="E92" s="500" t="s">
        <v>1409</v>
      </c>
      <c r="F92" s="503"/>
      <c r="G92" s="512"/>
      <c r="H92" s="557">
        <v>0</v>
      </c>
      <c r="I92" s="557">
        <v>3000</v>
      </c>
      <c r="J92" s="557">
        <v>0</v>
      </c>
      <c r="K92" s="557">
        <v>500</v>
      </c>
    </row>
    <row r="93" spans="1:11" ht="13.9" customHeight="1" thickTop="1" x14ac:dyDescent="0.2">
      <c r="A93" s="521"/>
      <c r="B93" s="560"/>
      <c r="C93" s="561"/>
      <c r="D93" s="560"/>
      <c r="E93" s="560"/>
      <c r="F93" s="503"/>
      <c r="H93" s="555"/>
      <c r="I93" s="555"/>
      <c r="J93" s="504"/>
      <c r="K93" s="504"/>
    </row>
    <row r="94" spans="1:11" ht="20.100000000000001" customHeight="1" x14ac:dyDescent="0.25">
      <c r="A94" s="567"/>
      <c r="B94" s="592" t="s">
        <v>157</v>
      </c>
      <c r="C94" s="596"/>
      <c r="D94" s="570"/>
      <c r="E94" s="570"/>
      <c r="F94" s="503"/>
      <c r="G94" s="571"/>
      <c r="H94" s="597"/>
      <c r="I94" s="597"/>
      <c r="J94" s="572"/>
      <c r="K94" s="572"/>
    </row>
    <row r="95" spans="1:11" ht="6.95" customHeight="1" thickBot="1" x14ac:dyDescent="0.25">
      <c r="A95" s="521"/>
      <c r="B95" s="598"/>
      <c r="C95" s="564"/>
      <c r="D95" s="546"/>
      <c r="E95" s="546"/>
      <c r="F95" s="503"/>
      <c r="H95" s="504"/>
      <c r="I95" s="504"/>
      <c r="J95" s="504"/>
      <c r="K95" s="504"/>
    </row>
    <row r="96" spans="1:11" ht="15.95" hidden="1" customHeight="1" thickTop="1" thickBot="1" x14ac:dyDescent="0.25">
      <c r="A96" s="551"/>
      <c r="B96" s="556" t="s">
        <v>158</v>
      </c>
      <c r="C96" s="518" t="s">
        <v>6</v>
      </c>
      <c r="D96" s="499" t="s">
        <v>91</v>
      </c>
      <c r="E96" s="500" t="s">
        <v>159</v>
      </c>
      <c r="F96" s="503"/>
      <c r="G96" s="512" t="s">
        <v>1392</v>
      </c>
      <c r="H96" s="557">
        <v>0</v>
      </c>
      <c r="I96" s="557">
        <v>0.9</v>
      </c>
      <c r="J96" s="557">
        <v>0</v>
      </c>
      <c r="K96" s="557">
        <v>0</v>
      </c>
    </row>
    <row r="97" spans="1:11" ht="14.25" thickTop="1" thickBot="1" x14ac:dyDescent="0.25">
      <c r="A97" s="551"/>
      <c r="B97" s="556" t="s">
        <v>160</v>
      </c>
      <c r="C97" s="515">
        <v>950</v>
      </c>
      <c r="D97" s="499" t="s">
        <v>4</v>
      </c>
      <c r="E97" s="500" t="s">
        <v>161</v>
      </c>
      <c r="F97" s="503"/>
      <c r="G97" s="512" t="s">
        <v>1392</v>
      </c>
      <c r="H97" s="559">
        <v>500</v>
      </c>
      <c r="I97" s="559">
        <v>1500</v>
      </c>
      <c r="J97" s="559">
        <v>1000</v>
      </c>
      <c r="K97" s="559">
        <v>600</v>
      </c>
    </row>
    <row r="98" spans="1:11" ht="13.9" customHeight="1" thickTop="1" x14ac:dyDescent="0.2">
      <c r="A98" s="521"/>
      <c r="B98" s="560"/>
      <c r="C98" s="561"/>
      <c r="D98" s="560"/>
      <c r="E98" s="560"/>
      <c r="F98" s="503"/>
      <c r="H98" s="555"/>
      <c r="I98" s="555"/>
      <c r="J98" s="504"/>
      <c r="K98" s="504"/>
    </row>
    <row r="99" spans="1:11" ht="18" x14ac:dyDescent="0.25">
      <c r="A99" s="521"/>
      <c r="B99" s="592" t="s">
        <v>162</v>
      </c>
      <c r="C99" s="534"/>
      <c r="D99" s="36"/>
      <c r="E99" s="36"/>
      <c r="F99" s="503"/>
      <c r="H99" s="555"/>
      <c r="I99" s="555"/>
      <c r="J99" s="504"/>
      <c r="K99" s="504"/>
    </row>
    <row r="100" spans="1:11" ht="13.5" thickBot="1" x14ac:dyDescent="0.25">
      <c r="A100" s="521"/>
      <c r="B100" s="598"/>
      <c r="C100" s="564"/>
      <c r="D100" s="546"/>
      <c r="E100" s="546"/>
      <c r="F100" s="503"/>
      <c r="H100" s="504"/>
      <c r="I100" s="504"/>
      <c r="J100" s="504"/>
      <c r="K100" s="504"/>
    </row>
    <row r="101" spans="1:11" ht="14.25" thickTop="1" thickBot="1" x14ac:dyDescent="0.25">
      <c r="A101" s="551"/>
      <c r="B101" s="556" t="s">
        <v>163</v>
      </c>
      <c r="C101" s="519">
        <v>1000</v>
      </c>
      <c r="D101" s="499" t="s">
        <v>164</v>
      </c>
      <c r="E101" s="500" t="s">
        <v>165</v>
      </c>
      <c r="F101" s="503"/>
      <c r="G101" s="512"/>
      <c r="H101" s="599">
        <v>0</v>
      </c>
      <c r="I101" s="599">
        <v>300000</v>
      </c>
      <c r="J101" s="599">
        <v>10000</v>
      </c>
      <c r="K101" s="599">
        <v>5000</v>
      </c>
    </row>
    <row r="102" spans="1:11" ht="13.5" thickTop="1" x14ac:dyDescent="0.2">
      <c r="A102" s="521"/>
      <c r="B102" s="560"/>
      <c r="C102" s="561"/>
      <c r="D102" s="560"/>
      <c r="E102" s="560"/>
      <c r="F102" s="503"/>
      <c r="H102" s="555"/>
      <c r="I102" s="555"/>
      <c r="J102" s="504"/>
      <c r="K102" s="504"/>
    </row>
    <row r="103" spans="1:11" ht="17.45" customHeight="1" x14ac:dyDescent="0.25">
      <c r="A103" s="521"/>
      <c r="B103" s="600" t="s">
        <v>166</v>
      </c>
      <c r="C103" s="534"/>
      <c r="D103" s="36"/>
      <c r="E103" s="36"/>
      <c r="F103" s="503"/>
      <c r="H103" s="555"/>
      <c r="I103" s="555"/>
      <c r="J103" s="504"/>
      <c r="K103" s="504"/>
    </row>
    <row r="104" spans="1:11" ht="18" customHeight="1" thickBot="1" x14ac:dyDescent="0.25">
      <c r="A104" s="521"/>
      <c r="B104" s="601" t="s">
        <v>167</v>
      </c>
      <c r="C104" s="564"/>
      <c r="D104" s="595"/>
      <c r="E104" s="546"/>
      <c r="F104" s="503"/>
      <c r="G104" s="36"/>
      <c r="H104" s="555"/>
      <c r="I104" s="555"/>
      <c r="J104" s="504"/>
      <c r="K104" s="504"/>
    </row>
    <row r="105" spans="1:11" ht="15.95" customHeight="1" thickTop="1" x14ac:dyDescent="0.2">
      <c r="A105" s="551"/>
      <c r="B105" s="556" t="s">
        <v>168</v>
      </c>
      <c r="C105" s="515">
        <v>50</v>
      </c>
      <c r="D105" s="499" t="s">
        <v>169</v>
      </c>
      <c r="E105" s="500" t="s">
        <v>170</v>
      </c>
      <c r="F105" s="503"/>
      <c r="G105" s="512" t="s">
        <v>1392</v>
      </c>
      <c r="H105" s="559">
        <v>0</v>
      </c>
      <c r="I105" s="559">
        <v>100</v>
      </c>
      <c r="J105" s="559">
        <v>70</v>
      </c>
      <c r="K105" s="559">
        <v>0</v>
      </c>
    </row>
    <row r="106" spans="1:11" ht="15.95" customHeight="1" x14ac:dyDescent="0.2">
      <c r="A106" s="551"/>
      <c r="B106" s="556" t="s">
        <v>171</v>
      </c>
      <c r="C106" s="515">
        <v>3</v>
      </c>
      <c r="D106" s="499" t="s">
        <v>169</v>
      </c>
      <c r="E106" s="500" t="s">
        <v>172</v>
      </c>
      <c r="F106" s="503"/>
      <c r="G106" s="512" t="s">
        <v>1392</v>
      </c>
      <c r="H106" s="559">
        <v>0</v>
      </c>
      <c r="I106" s="559">
        <v>100</v>
      </c>
      <c r="J106" s="559">
        <v>5</v>
      </c>
      <c r="K106" s="559">
        <v>5</v>
      </c>
    </row>
    <row r="107" spans="1:11" ht="15.95" customHeight="1" x14ac:dyDescent="0.2">
      <c r="A107" s="551"/>
      <c r="B107" s="556" t="s">
        <v>173</v>
      </c>
      <c r="C107" s="515">
        <v>35</v>
      </c>
      <c r="D107" s="499" t="s">
        <v>169</v>
      </c>
      <c r="E107" s="500" t="s">
        <v>174</v>
      </c>
      <c r="F107" s="503"/>
      <c r="G107" s="512" t="s">
        <v>1392</v>
      </c>
      <c r="H107" s="559">
        <v>0</v>
      </c>
      <c r="I107" s="559">
        <v>100</v>
      </c>
      <c r="J107" s="559">
        <v>15</v>
      </c>
      <c r="K107" s="559">
        <v>33</v>
      </c>
    </row>
    <row r="108" spans="1:11" ht="15.95" customHeight="1" x14ac:dyDescent="0.2">
      <c r="A108" s="551"/>
      <c r="B108" s="602" t="s">
        <v>175</v>
      </c>
      <c r="C108" s="520">
        <v>12</v>
      </c>
      <c r="D108" s="603" t="s">
        <v>169</v>
      </c>
      <c r="E108" s="604" t="s">
        <v>176</v>
      </c>
      <c r="F108" s="503"/>
      <c r="G108" s="512" t="s">
        <v>1392</v>
      </c>
      <c r="H108" s="559">
        <v>0</v>
      </c>
      <c r="I108" s="559">
        <v>100</v>
      </c>
      <c r="J108" s="559">
        <v>10</v>
      </c>
      <c r="K108" s="559">
        <v>10</v>
      </c>
    </row>
    <row r="109" spans="1:11" ht="15.95" customHeight="1" thickBot="1" x14ac:dyDescent="0.25">
      <c r="A109" s="551"/>
      <c r="B109" s="556" t="s">
        <v>177</v>
      </c>
      <c r="C109" s="515">
        <v>5</v>
      </c>
      <c r="D109" s="574" t="s">
        <v>1394</v>
      </c>
      <c r="E109" s="500" t="s">
        <v>178</v>
      </c>
      <c r="F109" s="503"/>
      <c r="G109" s="512" t="s">
        <v>1392</v>
      </c>
      <c r="H109" s="559">
        <v>0</v>
      </c>
      <c r="I109" s="559">
        <v>1000</v>
      </c>
      <c r="J109" s="559">
        <v>50</v>
      </c>
      <c r="K109" s="559">
        <v>10</v>
      </c>
    </row>
    <row r="110" spans="1:11" ht="13.9" customHeight="1" thickTop="1" x14ac:dyDescent="0.2">
      <c r="A110" s="521"/>
      <c r="B110" s="560"/>
      <c r="C110" s="561"/>
      <c r="D110" s="560"/>
      <c r="E110" s="560"/>
      <c r="F110" s="503"/>
      <c r="G110" s="36"/>
      <c r="H110" s="555"/>
      <c r="I110" s="555"/>
      <c r="J110" s="504"/>
      <c r="K110" s="504"/>
    </row>
    <row r="111" spans="1:11" ht="18" customHeight="1" x14ac:dyDescent="0.25">
      <c r="A111" s="567"/>
      <c r="B111" s="605" t="s">
        <v>179</v>
      </c>
      <c r="C111" s="569"/>
      <c r="D111" s="36"/>
      <c r="E111" s="36"/>
      <c r="F111" s="503"/>
      <c r="G111" s="570"/>
      <c r="H111" s="597"/>
      <c r="I111" s="597"/>
      <c r="J111" s="572"/>
      <c r="K111" s="572"/>
    </row>
    <row r="112" spans="1:11" ht="6.95" customHeight="1" thickBot="1" x14ac:dyDescent="0.25">
      <c r="A112" s="521"/>
      <c r="B112" s="546"/>
      <c r="C112" s="547"/>
      <c r="D112" s="546"/>
      <c r="E112" s="546"/>
      <c r="F112" s="503"/>
      <c r="H112" s="504"/>
      <c r="I112" s="504"/>
      <c r="J112" s="504"/>
      <c r="K112" s="504"/>
    </row>
    <row r="113" spans="1:11" ht="15.95" customHeight="1" thickTop="1" x14ac:dyDescent="0.2">
      <c r="A113" s="521"/>
      <c r="B113" s="556" t="s">
        <v>180</v>
      </c>
      <c r="C113" s="515">
        <v>15.3</v>
      </c>
      <c r="D113" s="499" t="s">
        <v>181</v>
      </c>
      <c r="E113" s="500" t="s">
        <v>182</v>
      </c>
      <c r="F113" s="503"/>
      <c r="G113" s="502" t="s">
        <v>1392</v>
      </c>
      <c r="H113" s="606">
        <v>2</v>
      </c>
      <c r="I113" s="606">
        <v>50</v>
      </c>
      <c r="J113" s="607">
        <v>12.6</v>
      </c>
      <c r="K113" s="607">
        <v>15.3</v>
      </c>
    </row>
    <row r="114" spans="1:11" ht="15.95" customHeight="1" x14ac:dyDescent="0.2">
      <c r="A114" s="551"/>
      <c r="B114" s="556" t="s">
        <v>183</v>
      </c>
      <c r="C114" s="515">
        <v>7.65</v>
      </c>
      <c r="D114" s="499" t="s">
        <v>181</v>
      </c>
      <c r="E114" s="500" t="s">
        <v>184</v>
      </c>
      <c r="F114" s="503"/>
      <c r="G114" s="512" t="s">
        <v>1392</v>
      </c>
      <c r="H114" s="559">
        <v>2</v>
      </c>
      <c r="I114" s="559">
        <v>30</v>
      </c>
      <c r="J114" s="575">
        <v>6.3</v>
      </c>
      <c r="K114" s="575">
        <v>7.65</v>
      </c>
    </row>
    <row r="115" spans="1:11" ht="15.95" customHeight="1" x14ac:dyDescent="0.2">
      <c r="A115" s="551"/>
      <c r="B115" s="556" t="s">
        <v>185</v>
      </c>
      <c r="C115" s="515">
        <v>15.3</v>
      </c>
      <c r="D115" s="499" t="s">
        <v>181</v>
      </c>
      <c r="E115" s="500" t="s">
        <v>186</v>
      </c>
      <c r="F115" s="503"/>
      <c r="G115" s="512" t="s">
        <v>1392</v>
      </c>
      <c r="H115" s="559">
        <v>2</v>
      </c>
      <c r="I115" s="559">
        <v>50</v>
      </c>
      <c r="J115" s="575">
        <v>12.6</v>
      </c>
      <c r="K115" s="575">
        <v>14.8</v>
      </c>
    </row>
    <row r="116" spans="1:11" ht="15.95" customHeight="1" thickBot="1" x14ac:dyDescent="0.25">
      <c r="A116" s="551"/>
      <c r="B116" s="556" t="s">
        <v>187</v>
      </c>
      <c r="C116" s="515">
        <v>0.5</v>
      </c>
      <c r="D116" s="499" t="s">
        <v>181</v>
      </c>
      <c r="E116" s="500" t="s">
        <v>188</v>
      </c>
      <c r="F116" s="503"/>
      <c r="G116" s="512" t="s">
        <v>1392</v>
      </c>
      <c r="H116" s="559">
        <v>0.1</v>
      </c>
      <c r="I116" s="559">
        <v>1</v>
      </c>
      <c r="J116" s="575">
        <v>0.4</v>
      </c>
      <c r="K116" s="575">
        <v>0.5</v>
      </c>
    </row>
    <row r="117" spans="1:11" ht="13.9" customHeight="1" thickTop="1" x14ac:dyDescent="0.2">
      <c r="A117" s="521"/>
      <c r="B117" s="560"/>
      <c r="C117" s="561"/>
      <c r="D117" s="560"/>
      <c r="E117" s="560"/>
      <c r="F117" s="503"/>
      <c r="H117" s="608"/>
      <c r="I117" s="608"/>
      <c r="J117" s="504"/>
      <c r="K117" s="504"/>
    </row>
    <row r="118" spans="1:11" ht="18" customHeight="1" x14ac:dyDescent="0.25">
      <c r="A118" s="521"/>
      <c r="B118" s="605" t="s">
        <v>189</v>
      </c>
      <c r="C118" s="534"/>
      <c r="D118" s="36"/>
      <c r="E118" s="36"/>
      <c r="F118" s="503"/>
      <c r="G118" s="36"/>
      <c r="H118" s="608"/>
      <c r="I118" s="608"/>
      <c r="J118" s="504"/>
      <c r="K118" s="504"/>
    </row>
    <row r="119" spans="1:11" ht="6.95" customHeight="1" thickBot="1" x14ac:dyDescent="0.25">
      <c r="A119" s="521"/>
      <c r="B119" s="546"/>
      <c r="C119" s="547"/>
      <c r="D119" s="546"/>
      <c r="E119" s="546"/>
      <c r="F119" s="503"/>
      <c r="H119" s="608"/>
      <c r="I119" s="608"/>
      <c r="J119" s="504"/>
      <c r="K119" s="504"/>
    </row>
    <row r="120" spans="1:11" ht="15.95" customHeight="1" thickTop="1" x14ac:dyDescent="0.2">
      <c r="A120" s="521"/>
      <c r="B120" s="556" t="s">
        <v>190</v>
      </c>
      <c r="C120" s="515">
        <v>8.1</v>
      </c>
      <c r="D120" s="499" t="s">
        <v>181</v>
      </c>
      <c r="E120" s="500" t="s">
        <v>191</v>
      </c>
      <c r="F120" s="503"/>
      <c r="G120" s="502" t="s">
        <v>1392</v>
      </c>
      <c r="H120" s="606">
        <v>0.5</v>
      </c>
      <c r="I120" s="606">
        <v>20</v>
      </c>
      <c r="J120" s="607">
        <v>6</v>
      </c>
      <c r="K120" s="607">
        <v>4.8</v>
      </c>
    </row>
    <row r="121" spans="1:11" ht="15.95" customHeight="1" x14ac:dyDescent="0.2">
      <c r="A121" s="551"/>
      <c r="B121" s="556" t="s">
        <v>192</v>
      </c>
      <c r="C121" s="515">
        <v>4.05</v>
      </c>
      <c r="D121" s="499" t="s">
        <v>181</v>
      </c>
      <c r="E121" s="500" t="s">
        <v>193</v>
      </c>
      <c r="F121" s="503"/>
      <c r="G121" s="512" t="s">
        <v>1392</v>
      </c>
      <c r="H121" s="559">
        <v>0.5</v>
      </c>
      <c r="I121" s="559">
        <v>15</v>
      </c>
      <c r="J121" s="575">
        <v>3</v>
      </c>
      <c r="K121" s="575">
        <v>4.05</v>
      </c>
    </row>
    <row r="122" spans="1:11" ht="15.95" customHeight="1" x14ac:dyDescent="0.2">
      <c r="A122" s="551"/>
      <c r="B122" s="556" t="s">
        <v>194</v>
      </c>
      <c r="C122" s="515">
        <v>8.1</v>
      </c>
      <c r="D122" s="499" t="s">
        <v>181</v>
      </c>
      <c r="E122" s="500" t="s">
        <v>195</v>
      </c>
      <c r="F122" s="503"/>
      <c r="G122" s="512" t="s">
        <v>1392</v>
      </c>
      <c r="H122" s="559">
        <v>0.5</v>
      </c>
      <c r="I122" s="559">
        <v>20</v>
      </c>
      <c r="J122" s="575">
        <v>6</v>
      </c>
      <c r="K122" s="575">
        <v>8.1</v>
      </c>
    </row>
    <row r="123" spans="1:11" ht="15.95" customHeight="1" thickBot="1" x14ac:dyDescent="0.25">
      <c r="A123" s="551"/>
      <c r="B123" s="556" t="s">
        <v>196</v>
      </c>
      <c r="C123" s="515">
        <v>60</v>
      </c>
      <c r="D123" s="499" t="s">
        <v>4</v>
      </c>
      <c r="E123" s="500" t="s">
        <v>197</v>
      </c>
      <c r="F123" s="503"/>
      <c r="G123" s="512" t="s">
        <v>1392</v>
      </c>
      <c r="H123" s="559">
        <v>20</v>
      </c>
      <c r="I123" s="559">
        <v>120</v>
      </c>
      <c r="J123" s="575">
        <v>55</v>
      </c>
      <c r="K123" s="575">
        <v>60</v>
      </c>
    </row>
    <row r="124" spans="1:11" ht="13.9" customHeight="1" thickTop="1" x14ac:dyDescent="0.2">
      <c r="A124" s="521"/>
      <c r="B124" s="560"/>
      <c r="C124" s="561"/>
      <c r="D124" s="560"/>
      <c r="E124" s="560"/>
      <c r="F124" s="503"/>
      <c r="H124" s="555"/>
      <c r="I124" s="555"/>
      <c r="J124" s="504"/>
      <c r="K124" s="504"/>
    </row>
    <row r="125" spans="1:11" ht="18" customHeight="1" x14ac:dyDescent="0.25">
      <c r="A125" s="521"/>
      <c r="B125" s="605" t="s">
        <v>198</v>
      </c>
      <c r="C125" s="36"/>
      <c r="D125" s="36"/>
      <c r="E125" s="36"/>
      <c r="F125" s="503"/>
    </row>
    <row r="126" spans="1:11" ht="18" customHeight="1" x14ac:dyDescent="0.2">
      <c r="A126" s="521"/>
      <c r="B126" s="37" t="s">
        <v>199</v>
      </c>
      <c r="C126" s="36"/>
      <c r="D126" s="36"/>
      <c r="E126" s="522"/>
      <c r="F126" s="503"/>
    </row>
    <row r="127" spans="1:11" ht="6.95" customHeight="1" thickBot="1" x14ac:dyDescent="0.25">
      <c r="A127" s="521"/>
      <c r="B127" s="37"/>
      <c r="C127" s="36"/>
      <c r="D127" s="36"/>
      <c r="E127" s="522"/>
      <c r="F127" s="503"/>
    </row>
    <row r="128" spans="1:11" ht="15.95" customHeight="1" thickTop="1" x14ac:dyDescent="0.2">
      <c r="A128" s="521"/>
      <c r="B128" s="609" t="s">
        <v>200</v>
      </c>
      <c r="C128" s="523">
        <v>2</v>
      </c>
      <c r="D128" s="610" t="s">
        <v>1410</v>
      </c>
      <c r="E128" s="611" t="s">
        <v>201</v>
      </c>
      <c r="F128" s="503"/>
      <c r="G128" s="502" t="s">
        <v>1392</v>
      </c>
      <c r="H128" s="559">
        <v>0</v>
      </c>
      <c r="I128" s="559">
        <v>10</v>
      </c>
      <c r="J128" s="575">
        <v>5</v>
      </c>
      <c r="K128" s="575">
        <v>0</v>
      </c>
    </row>
    <row r="129" spans="1:11" ht="15.95" customHeight="1" x14ac:dyDescent="0.2">
      <c r="A129" s="521"/>
      <c r="B129" s="556" t="s">
        <v>202</v>
      </c>
      <c r="C129" s="515">
        <v>50</v>
      </c>
      <c r="D129" s="499" t="s">
        <v>11</v>
      </c>
      <c r="E129" s="612">
        <v>1</v>
      </c>
      <c r="F129" s="503"/>
      <c r="H129" s="559">
        <v>0</v>
      </c>
      <c r="I129" s="559">
        <v>500</v>
      </c>
      <c r="J129" s="575">
        <v>50</v>
      </c>
      <c r="K129" s="575">
        <v>0</v>
      </c>
    </row>
    <row r="130" spans="1:11" ht="15.95" customHeight="1" x14ac:dyDescent="0.2">
      <c r="A130" s="521"/>
      <c r="B130" s="556" t="s">
        <v>203</v>
      </c>
      <c r="C130" s="515">
        <v>0</v>
      </c>
      <c r="D130" s="499" t="s">
        <v>11</v>
      </c>
      <c r="E130" s="500" t="s">
        <v>204</v>
      </c>
      <c r="F130" s="503"/>
      <c r="G130" s="502" t="s">
        <v>1392</v>
      </c>
      <c r="H130" s="559">
        <v>0</v>
      </c>
      <c r="I130" s="559">
        <v>100</v>
      </c>
      <c r="J130" s="575">
        <v>2</v>
      </c>
      <c r="K130" s="575">
        <v>0</v>
      </c>
    </row>
    <row r="131" spans="1:11" ht="15.95" customHeight="1" thickBot="1" x14ac:dyDescent="0.25">
      <c r="A131" s="521"/>
      <c r="B131" s="556" t="s">
        <v>205</v>
      </c>
      <c r="C131" s="515">
        <v>25</v>
      </c>
      <c r="D131" s="499" t="s">
        <v>4</v>
      </c>
      <c r="E131" s="500" t="s">
        <v>206</v>
      </c>
      <c r="F131" s="503"/>
      <c r="G131" s="502" t="s">
        <v>1392</v>
      </c>
      <c r="H131" s="559">
        <v>0</v>
      </c>
      <c r="I131" s="559">
        <v>60</v>
      </c>
      <c r="J131" s="575">
        <v>30</v>
      </c>
      <c r="K131" s="575">
        <v>20</v>
      </c>
    </row>
    <row r="132" spans="1:11" ht="15.95" customHeight="1" thickTop="1" thickBot="1" x14ac:dyDescent="0.25">
      <c r="A132" s="613"/>
      <c r="B132" s="614"/>
      <c r="C132" s="615"/>
      <c r="D132" s="614"/>
      <c r="E132" s="614"/>
      <c r="F132" s="524"/>
      <c r="H132" s="512" t="s">
        <v>207</v>
      </c>
    </row>
    <row r="133" spans="1:11" ht="15.95" customHeight="1" thickTop="1" x14ac:dyDescent="0.2">
      <c r="H133" s="502" t="s">
        <v>208</v>
      </c>
    </row>
    <row r="134" spans="1:11" ht="15.95" customHeight="1" x14ac:dyDescent="0.2">
      <c r="H134" s="502" t="s">
        <v>209</v>
      </c>
    </row>
    <row r="135" spans="1:11" ht="15.95" customHeight="1" x14ac:dyDescent="0.2"/>
    <row r="136" spans="1:11" ht="15.95" customHeight="1" x14ac:dyDescent="0.2"/>
  </sheetData>
  <mergeCells count="3">
    <mergeCell ref="B5:E5"/>
    <mergeCell ref="B9:E9"/>
    <mergeCell ref="B11:E11"/>
  </mergeCells>
  <pageMargins left="0.78740157480314965" right="0.78740157480314965" top="0.84" bottom="0.52" header="0.51181102362204722" footer="0.51181102362204722"/>
  <pageSetup paperSize="9" scale="68" fitToHeight="0" orientation="portrait" r:id="rId1"/>
  <headerFooter alignWithMargins="0">
    <oddHeader>&amp;L&amp;12Biobil 2.0&amp;CEingabedaten&amp;R&amp;P</oddHeader>
  </headerFooter>
  <rowBreaks count="1" manualBreakCount="1">
    <brk id="7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BRST">
    <pageSetUpPr autoPageBreaks="0"/>
  </sheetPr>
  <dimension ref="A1:AI169"/>
  <sheetViews>
    <sheetView showGridLines="0" showRowColHeaders="0" zoomScaleNormal="100" workbookViewId="0">
      <selection activeCell="F15" sqref="F15"/>
    </sheetView>
  </sheetViews>
  <sheetFormatPr baseColWidth="10" defaultRowHeight="12.75" x14ac:dyDescent="0.2"/>
  <cols>
    <col min="1" max="7" width="3.7109375" style="502" customWidth="1"/>
    <col min="8" max="15" width="13.7109375" style="502" customWidth="1"/>
    <col min="16" max="16" width="5.7109375" style="502" customWidth="1"/>
    <col min="17" max="18" width="15.5703125" style="502" hidden="1" customWidth="1"/>
    <col min="19" max="25" width="12.7109375" style="502" hidden="1" customWidth="1"/>
    <col min="26" max="26" width="14" style="502" hidden="1" customWidth="1"/>
    <col min="27" max="30" width="12.7109375" style="502" hidden="1" customWidth="1"/>
    <col min="31" max="31" width="11.42578125" style="502" hidden="1" customWidth="1"/>
    <col min="32" max="32" width="15" style="502" hidden="1" customWidth="1"/>
    <col min="33" max="16384" width="11.42578125" style="502"/>
  </cols>
  <sheetData>
    <row r="1" spans="1:30" ht="28.5" thickTop="1" x14ac:dyDescent="0.2">
      <c r="A1" s="525"/>
      <c r="B1" s="526" t="s">
        <v>1137</v>
      </c>
      <c r="C1" s="527"/>
      <c r="D1" s="528"/>
      <c r="E1" s="529"/>
      <c r="F1" s="529"/>
      <c r="G1" s="529"/>
      <c r="H1" s="617"/>
      <c r="I1" s="617"/>
      <c r="J1" s="617"/>
      <c r="K1" s="617"/>
      <c r="L1" s="617"/>
      <c r="M1" s="617"/>
      <c r="N1" s="36"/>
      <c r="O1" s="36"/>
      <c r="P1" s="503"/>
      <c r="Q1" s="618" t="s">
        <v>210</v>
      </c>
      <c r="R1" s="543"/>
      <c r="S1" s="619" t="s">
        <v>211</v>
      </c>
      <c r="T1" s="543"/>
      <c r="U1" s="620" t="s">
        <v>212</v>
      </c>
      <c r="V1" s="621">
        <v>1</v>
      </c>
      <c r="Y1" s="622" t="s">
        <v>213</v>
      </c>
      <c r="Z1" s="618"/>
      <c r="AA1" s="618" t="s">
        <v>214</v>
      </c>
      <c r="AB1" s="623" t="s">
        <v>1411</v>
      </c>
      <c r="AC1" s="623" t="s">
        <v>215</v>
      </c>
    </row>
    <row r="2" spans="1:30" ht="20.25" x14ac:dyDescent="0.3">
      <c r="A2" s="521"/>
      <c r="B2" s="533" t="s">
        <v>216</v>
      </c>
      <c r="C2" s="534"/>
      <c r="D2" s="36"/>
      <c r="E2" s="36"/>
      <c r="F2" s="36"/>
      <c r="G2" s="36"/>
      <c r="H2" s="36"/>
      <c r="I2" s="36"/>
      <c r="J2" s="36"/>
      <c r="K2" s="36"/>
      <c r="L2" s="36"/>
      <c r="M2" s="36"/>
      <c r="N2" s="36"/>
      <c r="O2" s="36"/>
      <c r="P2" s="503"/>
      <c r="Q2" s="36" t="s">
        <v>217</v>
      </c>
      <c r="R2" s="624">
        <v>12.010999999999999</v>
      </c>
      <c r="S2" s="625" t="s">
        <v>218</v>
      </c>
      <c r="T2" s="36"/>
      <c r="U2" s="36"/>
      <c r="V2" s="36"/>
      <c r="W2" s="36"/>
      <c r="Y2" s="35" t="s">
        <v>219</v>
      </c>
      <c r="Z2" s="36"/>
      <c r="AA2" s="36"/>
      <c r="AB2" s="37" t="s">
        <v>220</v>
      </c>
      <c r="AC2" s="504"/>
    </row>
    <row r="3" spans="1:30" ht="15.95" customHeight="1" x14ac:dyDescent="0.2">
      <c r="A3" s="521"/>
      <c r="B3" s="36"/>
      <c r="C3" s="36"/>
      <c r="D3" s="36"/>
      <c r="E3" s="36"/>
      <c r="F3" s="36"/>
      <c r="G3" s="36"/>
      <c r="H3" s="36"/>
      <c r="I3" s="36"/>
      <c r="J3" s="36"/>
      <c r="K3" s="36"/>
      <c r="L3" s="36"/>
      <c r="M3" s="36"/>
      <c r="N3" s="36"/>
      <c r="O3" s="36"/>
      <c r="P3" s="503"/>
      <c r="Q3" s="36" t="s">
        <v>54</v>
      </c>
      <c r="R3" s="624">
        <v>35.453000000000003</v>
      </c>
      <c r="S3" s="626"/>
      <c r="T3" s="36"/>
      <c r="U3" s="36"/>
      <c r="V3" s="36"/>
      <c r="W3" s="36"/>
      <c r="Y3" s="627" t="s">
        <v>217</v>
      </c>
      <c r="Z3" s="628" t="s">
        <v>1412</v>
      </c>
      <c r="AA3" s="629"/>
      <c r="AB3" s="630">
        <v>1</v>
      </c>
      <c r="AC3" s="631" t="s">
        <v>1413</v>
      </c>
    </row>
    <row r="4" spans="1:30" ht="15.95" customHeight="1" x14ac:dyDescent="0.2">
      <c r="A4" s="521"/>
      <c r="B4" s="36"/>
      <c r="C4" s="37" t="s">
        <v>221</v>
      </c>
      <c r="D4" s="36"/>
      <c r="E4" s="36"/>
      <c r="F4" s="36"/>
      <c r="G4" s="36"/>
      <c r="H4" s="36"/>
      <c r="I4" s="36"/>
      <c r="J4" s="36"/>
      <c r="K4" s="36"/>
      <c r="L4" s="36"/>
      <c r="M4" s="36"/>
      <c r="N4" s="36"/>
      <c r="O4" s="36"/>
      <c r="P4" s="503"/>
      <c r="Q4" s="36" t="s">
        <v>48</v>
      </c>
      <c r="R4" s="624">
        <v>1.0079</v>
      </c>
      <c r="S4" s="626" t="s">
        <v>222</v>
      </c>
      <c r="T4" s="36"/>
      <c r="U4" s="632">
        <v>50</v>
      </c>
      <c r="V4" s="633" t="s">
        <v>223</v>
      </c>
      <c r="W4" s="632">
        <v>25</v>
      </c>
      <c r="X4" s="633" t="s">
        <v>224</v>
      </c>
      <c r="Y4" s="634" t="s">
        <v>48</v>
      </c>
      <c r="Z4" s="635" t="s">
        <v>1414</v>
      </c>
      <c r="AA4" s="636"/>
      <c r="AB4" s="522">
        <v>2</v>
      </c>
      <c r="AC4" s="504" t="s">
        <v>1415</v>
      </c>
    </row>
    <row r="5" spans="1:30" ht="15.95" customHeight="1" thickBot="1" x14ac:dyDescent="0.25">
      <c r="A5" s="521"/>
      <c r="B5" s="637"/>
      <c r="C5" s="36" t="s">
        <v>225</v>
      </c>
      <c r="D5" s="36"/>
      <c r="E5" s="36"/>
      <c r="F5" s="36"/>
      <c r="G5" s="36"/>
      <c r="H5" s="36"/>
      <c r="I5" s="36"/>
      <c r="J5" s="36"/>
      <c r="K5" s="36"/>
      <c r="L5" s="36"/>
      <c r="M5" s="36"/>
      <c r="N5" s="36"/>
      <c r="O5" s="36"/>
      <c r="P5" s="503"/>
      <c r="Q5" s="36" t="s">
        <v>50</v>
      </c>
      <c r="R5" s="624">
        <v>14.007</v>
      </c>
      <c r="S5" s="626" t="s">
        <v>226</v>
      </c>
      <c r="T5" s="36"/>
      <c r="U5" s="632">
        <v>6</v>
      </c>
      <c r="V5" s="633" t="s">
        <v>223</v>
      </c>
      <c r="W5" s="632">
        <v>3</v>
      </c>
      <c r="X5" s="633" t="s">
        <v>224</v>
      </c>
      <c r="Y5" s="634" t="s">
        <v>50</v>
      </c>
      <c r="Z5" s="635" t="s">
        <v>1416</v>
      </c>
      <c r="AA5" s="636"/>
      <c r="AB5" s="522">
        <v>3</v>
      </c>
      <c r="AC5" s="504" t="s">
        <v>1417</v>
      </c>
    </row>
    <row r="6" spans="1:30" ht="15.95" customHeight="1" thickTop="1" thickBot="1" x14ac:dyDescent="0.25">
      <c r="A6" s="521"/>
      <c r="B6" s="525" t="s">
        <v>222</v>
      </c>
      <c r="C6" s="617"/>
      <c r="D6" s="617"/>
      <c r="E6" s="617"/>
      <c r="F6" s="617"/>
      <c r="G6" s="617"/>
      <c r="H6" s="638">
        <v>50</v>
      </c>
      <c r="I6" s="639" t="s">
        <v>223</v>
      </c>
      <c r="J6" s="36"/>
      <c r="K6" s="640" t="s">
        <v>227</v>
      </c>
      <c r="L6" s="641">
        <v>150</v>
      </c>
      <c r="M6" s="642" t="s">
        <v>228</v>
      </c>
      <c r="N6" s="36"/>
      <c r="O6" s="632"/>
      <c r="P6" s="503"/>
      <c r="Q6" s="36" t="s">
        <v>229</v>
      </c>
      <c r="R6" s="624">
        <v>15.999000000000001</v>
      </c>
      <c r="S6" s="626" t="s">
        <v>230</v>
      </c>
      <c r="T6" s="36"/>
      <c r="U6" s="632">
        <v>0.4</v>
      </c>
      <c r="V6" s="633" t="s">
        <v>223</v>
      </c>
      <c r="W6" s="632">
        <v>0.2</v>
      </c>
      <c r="X6" s="633" t="s">
        <v>224</v>
      </c>
      <c r="Y6" s="634" t="s">
        <v>52</v>
      </c>
      <c r="Z6" s="635" t="s">
        <v>1418</v>
      </c>
      <c r="AA6" s="636"/>
      <c r="AB6" s="522">
        <v>4</v>
      </c>
      <c r="AC6" s="504" t="s">
        <v>1419</v>
      </c>
    </row>
    <row r="7" spans="1:30" ht="15.95" customHeight="1" thickTop="1" x14ac:dyDescent="0.2">
      <c r="A7" s="521"/>
      <c r="B7" s="521" t="s">
        <v>226</v>
      </c>
      <c r="C7" s="36"/>
      <c r="D7" s="36"/>
      <c r="E7" s="36"/>
      <c r="F7" s="36"/>
      <c r="G7" s="36"/>
      <c r="H7" s="632">
        <v>6</v>
      </c>
      <c r="I7" s="643" t="s">
        <v>223</v>
      </c>
      <c r="J7" s="644"/>
      <c r="K7" s="645"/>
      <c r="L7" s="633"/>
      <c r="M7" s="36"/>
      <c r="N7" s="36"/>
      <c r="O7" s="632"/>
      <c r="P7" s="503"/>
      <c r="Q7" s="36" t="s">
        <v>52</v>
      </c>
      <c r="R7" s="624">
        <v>32.066000000000003</v>
      </c>
      <c r="S7" s="626" t="s">
        <v>231</v>
      </c>
      <c r="T7" s="36"/>
      <c r="U7" s="632">
        <v>3.3233300589458233E-2</v>
      </c>
      <c r="V7" s="633" t="s">
        <v>223</v>
      </c>
      <c r="W7" s="632">
        <v>1.6616650294729116E-2</v>
      </c>
      <c r="X7" s="633" t="s">
        <v>224</v>
      </c>
      <c r="Y7" s="634" t="s">
        <v>54</v>
      </c>
      <c r="Z7" s="635" t="s">
        <v>1420</v>
      </c>
      <c r="AA7" s="636"/>
      <c r="AB7" s="522">
        <v>5</v>
      </c>
      <c r="AC7" s="504" t="s">
        <v>1421</v>
      </c>
    </row>
    <row r="8" spans="1:30" ht="15.95" customHeight="1" x14ac:dyDescent="0.2">
      <c r="A8" s="521"/>
      <c r="B8" s="521" t="s">
        <v>230</v>
      </c>
      <c r="C8" s="36"/>
      <c r="D8" s="36"/>
      <c r="E8" s="36"/>
      <c r="F8" s="36"/>
      <c r="G8" s="36"/>
      <c r="H8" s="632">
        <v>0.4</v>
      </c>
      <c r="I8" s="643" t="s">
        <v>223</v>
      </c>
      <c r="J8" s="633"/>
      <c r="K8" s="633"/>
      <c r="L8" s="36"/>
      <c r="M8" s="36"/>
      <c r="N8" s="36"/>
      <c r="O8" s="632"/>
      <c r="P8" s="503"/>
      <c r="Q8" s="646" t="s">
        <v>232</v>
      </c>
      <c r="R8" s="647">
        <v>28.085999999999999</v>
      </c>
      <c r="S8" s="626" t="s">
        <v>233</v>
      </c>
      <c r="T8" s="36"/>
      <c r="U8" s="632">
        <v>5.4999999999999997E-3</v>
      </c>
      <c r="V8" s="633" t="s">
        <v>223</v>
      </c>
      <c r="W8" s="632">
        <v>2.7499999999999998E-3</v>
      </c>
      <c r="X8" s="633" t="s">
        <v>224</v>
      </c>
      <c r="Y8" s="634" t="s">
        <v>229</v>
      </c>
      <c r="Z8" s="635" t="s">
        <v>1422</v>
      </c>
      <c r="AA8" s="636"/>
      <c r="AB8" s="522">
        <v>6</v>
      </c>
      <c r="AC8" s="504" t="s">
        <v>1423</v>
      </c>
    </row>
    <row r="9" spans="1:30" ht="15.95" customHeight="1" x14ac:dyDescent="0.2">
      <c r="A9" s="521"/>
      <c r="B9" s="521" t="s">
        <v>231</v>
      </c>
      <c r="C9" s="36"/>
      <c r="D9" s="36"/>
      <c r="E9" s="36"/>
      <c r="F9" s="36"/>
      <c r="G9" s="36"/>
      <c r="H9" s="632">
        <v>3.3233300589458233E-2</v>
      </c>
      <c r="I9" s="643" t="s">
        <v>223</v>
      </c>
      <c r="J9" s="633"/>
      <c r="K9" s="633"/>
      <c r="L9" s="36"/>
      <c r="M9" s="36"/>
      <c r="N9" s="36"/>
      <c r="O9" s="632"/>
      <c r="P9" s="503"/>
      <c r="S9" s="626" t="s">
        <v>234</v>
      </c>
      <c r="T9" s="36"/>
      <c r="U9" s="632">
        <v>42.161266699410547</v>
      </c>
      <c r="V9" s="633" t="s">
        <v>223</v>
      </c>
      <c r="W9" s="632">
        <v>21.080633349705273</v>
      </c>
      <c r="X9" s="633" t="s">
        <v>224</v>
      </c>
      <c r="Y9" s="634" t="s">
        <v>235</v>
      </c>
      <c r="Z9" s="635" t="s">
        <v>1424</v>
      </c>
      <c r="AA9" s="636"/>
      <c r="AB9" s="522">
        <v>7</v>
      </c>
      <c r="AC9" s="504" t="s">
        <v>1425</v>
      </c>
    </row>
    <row r="10" spans="1:30" ht="15.95" customHeight="1" x14ac:dyDescent="0.2">
      <c r="A10" s="521"/>
      <c r="B10" s="521" t="s">
        <v>233</v>
      </c>
      <c r="C10" s="36"/>
      <c r="D10" s="36"/>
      <c r="E10" s="36"/>
      <c r="F10" s="36"/>
      <c r="G10" s="36"/>
      <c r="H10" s="632">
        <v>5.4999999999999997E-3</v>
      </c>
      <c r="I10" s="643" t="s">
        <v>223</v>
      </c>
      <c r="J10" s="633"/>
      <c r="K10" s="633"/>
      <c r="L10" s="36"/>
      <c r="M10" s="36"/>
      <c r="N10" s="36"/>
      <c r="O10" s="632"/>
      <c r="P10" s="503"/>
      <c r="Q10" s="648" t="s">
        <v>236</v>
      </c>
      <c r="R10" s="649" t="s">
        <v>223</v>
      </c>
      <c r="S10" s="626" t="s">
        <v>237</v>
      </c>
      <c r="T10" s="36"/>
      <c r="U10" s="632">
        <v>1.4</v>
      </c>
      <c r="V10" s="633" t="s">
        <v>223</v>
      </c>
      <c r="W10" s="632">
        <v>0.7</v>
      </c>
      <c r="X10" s="633" t="s">
        <v>224</v>
      </c>
      <c r="Y10" s="626"/>
      <c r="Z10" s="36"/>
      <c r="AA10" s="504"/>
      <c r="AB10" s="522">
        <v>8</v>
      </c>
      <c r="AC10" s="504" t="s">
        <v>1426</v>
      </c>
    </row>
    <row r="11" spans="1:30" ht="15.95" customHeight="1" thickBot="1" x14ac:dyDescent="0.25">
      <c r="A11" s="521"/>
      <c r="B11" s="613" t="s">
        <v>237</v>
      </c>
      <c r="C11" s="613"/>
      <c r="D11" s="650"/>
      <c r="E11" s="650"/>
      <c r="F11" s="650"/>
      <c r="G11" s="650"/>
      <c r="H11" s="651">
        <v>1.4</v>
      </c>
      <c r="I11" s="652" t="s">
        <v>223</v>
      </c>
      <c r="J11" s="633"/>
      <c r="K11" s="633" t="b">
        <v>1</v>
      </c>
      <c r="L11" s="36"/>
      <c r="M11" s="36"/>
      <c r="N11" s="36"/>
      <c r="O11" s="632"/>
      <c r="P11" s="503"/>
      <c r="R11" s="649" t="s">
        <v>238</v>
      </c>
      <c r="S11" s="626"/>
      <c r="T11" s="36"/>
      <c r="U11" s="632"/>
      <c r="V11" s="36"/>
      <c r="W11" s="36"/>
      <c r="Y11" s="634"/>
      <c r="Z11" s="36"/>
      <c r="AA11" s="504"/>
      <c r="AB11" s="522">
        <v>9</v>
      </c>
      <c r="AC11" s="504" t="s">
        <v>1392</v>
      </c>
    </row>
    <row r="12" spans="1:30" ht="15.95" customHeight="1" thickTop="1" thickBot="1" x14ac:dyDescent="0.25">
      <c r="A12" s="521"/>
      <c r="J12" s="653"/>
      <c r="K12" s="653"/>
      <c r="L12" s="36"/>
      <c r="M12" s="36"/>
      <c r="N12" s="36"/>
      <c r="O12" s="36"/>
      <c r="P12" s="503"/>
      <c r="Q12" s="644"/>
      <c r="R12" s="632"/>
      <c r="S12" s="35" t="s">
        <v>239</v>
      </c>
      <c r="T12" s="36"/>
      <c r="U12" s="654">
        <v>100</v>
      </c>
      <c r="V12" s="653" t="s">
        <v>223</v>
      </c>
      <c r="W12" s="654">
        <v>50</v>
      </c>
      <c r="X12" s="653" t="s">
        <v>224</v>
      </c>
      <c r="Y12" s="626"/>
      <c r="Z12" s="36"/>
      <c r="AA12" s="504"/>
      <c r="AB12" s="522">
        <v>10</v>
      </c>
      <c r="AC12" s="504" t="s">
        <v>1392</v>
      </c>
      <c r="AD12" s="512"/>
    </row>
    <row r="13" spans="1:30" ht="15.95" customHeight="1" thickTop="1" x14ac:dyDescent="0.2">
      <c r="A13" s="521"/>
      <c r="B13" s="36"/>
      <c r="C13" s="37" t="s">
        <v>240</v>
      </c>
      <c r="D13" s="36"/>
      <c r="E13" s="36"/>
      <c r="F13" s="36"/>
      <c r="G13" s="36"/>
      <c r="H13" s="655"/>
      <c r="I13" s="36"/>
      <c r="J13" s="653"/>
      <c r="K13" s="653"/>
      <c r="L13" s="656" t="s">
        <v>241</v>
      </c>
      <c r="M13" s="657"/>
      <c r="N13" s="658">
        <v>101300</v>
      </c>
      <c r="O13" s="659" t="s">
        <v>242</v>
      </c>
      <c r="P13" s="503"/>
      <c r="Q13" s="660"/>
      <c r="R13" s="635" t="s">
        <v>243</v>
      </c>
      <c r="S13" s="661"/>
      <c r="T13" s="662"/>
      <c r="U13" s="663"/>
      <c r="V13" s="664"/>
      <c r="W13" s="36"/>
      <c r="Y13" s="626"/>
      <c r="Z13" s="36"/>
      <c r="AA13" s="504"/>
      <c r="AB13" s="522">
        <v>11</v>
      </c>
      <c r="AC13" s="504" t="s">
        <v>1392</v>
      </c>
    </row>
    <row r="14" spans="1:30" ht="15.95" customHeight="1" x14ac:dyDescent="0.2">
      <c r="A14" s="521"/>
      <c r="B14" s="637"/>
      <c r="C14" s="36" t="s">
        <v>244</v>
      </c>
      <c r="D14" s="36"/>
      <c r="E14" s="36"/>
      <c r="F14" s="36"/>
      <c r="G14" s="36"/>
      <c r="H14" s="655"/>
      <c r="I14" s="633"/>
      <c r="J14" s="653"/>
      <c r="K14" s="653"/>
      <c r="L14" s="665" t="s">
        <v>65</v>
      </c>
      <c r="M14" s="666"/>
      <c r="N14" s="667">
        <v>20</v>
      </c>
      <c r="O14" s="668" t="s">
        <v>4</v>
      </c>
      <c r="P14" s="503"/>
      <c r="Q14" s="633"/>
      <c r="R14" s="635" t="s">
        <v>245</v>
      </c>
      <c r="S14" s="35" t="s">
        <v>63</v>
      </c>
      <c r="T14" s="36"/>
      <c r="U14" s="654">
        <v>1000</v>
      </c>
      <c r="V14" s="37" t="s">
        <v>62</v>
      </c>
      <c r="W14" s="36"/>
      <c r="Y14" s="669"/>
      <c r="Z14" s="670"/>
      <c r="AA14" s="671"/>
      <c r="AB14" s="672">
        <v>12</v>
      </c>
      <c r="AC14" s="671" t="s">
        <v>1392</v>
      </c>
    </row>
    <row r="15" spans="1:30" ht="15.95" customHeight="1" thickBot="1" x14ac:dyDescent="0.25">
      <c r="A15" s="521"/>
      <c r="B15" s="637"/>
      <c r="C15" s="36"/>
      <c r="D15" s="36"/>
      <c r="E15" s="36"/>
      <c r="F15" s="36"/>
      <c r="G15" s="36"/>
      <c r="H15" s="655"/>
      <c r="I15" s="633"/>
      <c r="J15" s="653"/>
      <c r="K15" s="653"/>
      <c r="L15" s="665" t="s">
        <v>246</v>
      </c>
      <c r="M15" s="666"/>
      <c r="N15" s="616">
        <v>0.69066629490570175</v>
      </c>
      <c r="O15" s="668" t="s">
        <v>247</v>
      </c>
      <c r="P15" s="503"/>
      <c r="Q15" s="633"/>
      <c r="R15" s="673"/>
      <c r="S15" s="626"/>
      <c r="T15" s="36"/>
      <c r="U15" s="36"/>
      <c r="V15" s="36"/>
      <c r="W15" s="36"/>
      <c r="Y15" s="674" t="s">
        <v>219</v>
      </c>
      <c r="Z15" s="675" t="s">
        <v>1427</v>
      </c>
      <c r="AA15" s="675"/>
      <c r="AB15" s="675"/>
      <c r="AC15" s="676"/>
    </row>
    <row r="16" spans="1:30" ht="15.95" customHeight="1" thickTop="1" thickBot="1" x14ac:dyDescent="0.25">
      <c r="A16" s="521"/>
      <c r="B16" s="1375" t="s">
        <v>248</v>
      </c>
      <c r="C16" s="1376"/>
      <c r="D16" s="1376"/>
      <c r="E16" s="1376"/>
      <c r="F16" s="1376"/>
      <c r="G16" s="1376"/>
      <c r="H16" s="1377"/>
      <c r="I16" s="677"/>
      <c r="J16" s="678" t="s">
        <v>249</v>
      </c>
      <c r="K16" s="522"/>
      <c r="L16" s="679" t="s">
        <v>250</v>
      </c>
      <c r="M16" s="680"/>
      <c r="N16" s="681">
        <v>0.7</v>
      </c>
      <c r="O16" s="682" t="s">
        <v>251</v>
      </c>
      <c r="P16" s="503"/>
      <c r="Q16" s="683"/>
      <c r="S16" s="669"/>
      <c r="T16" s="670"/>
      <c r="U16" s="670"/>
      <c r="V16" s="670"/>
      <c r="W16" s="670"/>
      <c r="Y16" s="674" t="s">
        <v>220</v>
      </c>
      <c r="Z16" s="675" t="s">
        <v>1428</v>
      </c>
      <c r="AA16" s="675"/>
      <c r="AB16" s="675"/>
      <c r="AC16" s="676"/>
    </row>
    <row r="17" spans="1:32" ht="15.95" customHeight="1" thickTop="1" thickBot="1" x14ac:dyDescent="0.3">
      <c r="A17" s="521"/>
      <c r="B17" s="684" t="s">
        <v>217</v>
      </c>
      <c r="C17" s="685">
        <v>1</v>
      </c>
      <c r="D17" s="686" t="s">
        <v>48</v>
      </c>
      <c r="E17" s="685">
        <v>4</v>
      </c>
      <c r="F17" s="686" t="s">
        <v>1392</v>
      </c>
      <c r="G17" s="687" t="s">
        <v>1392</v>
      </c>
      <c r="H17" s="688" t="s">
        <v>1429</v>
      </c>
      <c r="I17" s="633"/>
      <c r="J17" s="689"/>
      <c r="L17" s="36"/>
      <c r="M17" s="36"/>
      <c r="N17" s="36"/>
      <c r="O17" s="690" t="s">
        <v>1392</v>
      </c>
      <c r="P17" s="503"/>
      <c r="S17" s="36"/>
      <c r="T17" s="36"/>
      <c r="U17" s="36"/>
      <c r="V17" s="36"/>
      <c r="W17" s="630"/>
      <c r="X17" s="543"/>
      <c r="Y17" s="543"/>
      <c r="Z17" s="543"/>
      <c r="AA17" s="543"/>
    </row>
    <row r="18" spans="1:32" ht="15.95" customHeight="1" thickTop="1" thickBot="1" x14ac:dyDescent="0.3">
      <c r="A18" s="521"/>
      <c r="B18" s="691" t="s">
        <v>252</v>
      </c>
      <c r="C18" s="692"/>
      <c r="D18" s="693"/>
      <c r="E18" s="692"/>
      <c r="F18" s="693"/>
      <c r="G18" s="693"/>
      <c r="H18" s="655"/>
      <c r="I18" s="633"/>
      <c r="J18" s="1378" t="s">
        <v>253</v>
      </c>
      <c r="K18" s="1378"/>
      <c r="L18" s="1378" t="s">
        <v>254</v>
      </c>
      <c r="M18" s="1378"/>
      <c r="N18" s="1378" t="s">
        <v>255</v>
      </c>
      <c r="O18" s="1378"/>
      <c r="P18" s="503"/>
      <c r="Q18" s="543"/>
      <c r="R18" s="543"/>
      <c r="S18" s="543"/>
      <c r="T18" s="543"/>
      <c r="U18" s="543"/>
      <c r="V18" s="543"/>
      <c r="W18" s="543" t="s">
        <v>256</v>
      </c>
      <c r="X18" s="694" t="s">
        <v>217</v>
      </c>
      <c r="Y18" s="694" t="s">
        <v>48</v>
      </c>
      <c r="Z18" s="694" t="s">
        <v>50</v>
      </c>
      <c r="AA18" s="694" t="s">
        <v>52</v>
      </c>
      <c r="AB18" s="694" t="s">
        <v>232</v>
      </c>
      <c r="AC18" s="694" t="s">
        <v>229</v>
      </c>
      <c r="AD18" s="694" t="s">
        <v>54</v>
      </c>
      <c r="AE18" s="631"/>
      <c r="AF18" s="695" t="s">
        <v>257</v>
      </c>
    </row>
    <row r="19" spans="1:32" ht="15.95" customHeight="1" thickTop="1" thickBot="1" x14ac:dyDescent="0.3">
      <c r="A19" s="521"/>
      <c r="B19" s="696" t="s">
        <v>217</v>
      </c>
      <c r="C19" s="697" t="s">
        <v>181</v>
      </c>
      <c r="D19" s="698" t="s">
        <v>48</v>
      </c>
      <c r="E19" s="697" t="s">
        <v>258</v>
      </c>
      <c r="F19" s="698" t="s">
        <v>259</v>
      </c>
      <c r="G19" s="699" t="s">
        <v>260</v>
      </c>
      <c r="H19" s="635"/>
      <c r="I19" s="700" t="s">
        <v>238</v>
      </c>
      <c r="J19" s="522" t="s">
        <v>261</v>
      </c>
      <c r="K19" s="522" t="s">
        <v>262</v>
      </c>
      <c r="L19" s="522" t="s">
        <v>261</v>
      </c>
      <c r="M19" s="522" t="s">
        <v>262</v>
      </c>
      <c r="N19" s="701" t="s">
        <v>243</v>
      </c>
      <c r="O19" s="702" t="s">
        <v>262</v>
      </c>
      <c r="P19" s="503"/>
      <c r="Q19" s="703" t="s">
        <v>263</v>
      </c>
      <c r="R19" s="704" t="s">
        <v>264</v>
      </c>
      <c r="S19" s="704" t="s">
        <v>265</v>
      </c>
      <c r="T19" s="705" t="s">
        <v>266</v>
      </c>
      <c r="U19" s="705" t="s">
        <v>255</v>
      </c>
      <c r="V19" s="705" t="s">
        <v>267</v>
      </c>
      <c r="W19" s="706" t="s">
        <v>268</v>
      </c>
      <c r="X19" s="707" t="s">
        <v>269</v>
      </c>
      <c r="Y19" s="707" t="s">
        <v>269</v>
      </c>
      <c r="Z19" s="707" t="s">
        <v>269</v>
      </c>
      <c r="AA19" s="707" t="s">
        <v>269</v>
      </c>
      <c r="AB19" s="707" t="s">
        <v>269</v>
      </c>
      <c r="AC19" s="707" t="s">
        <v>269</v>
      </c>
      <c r="AD19" s="707" t="s">
        <v>269</v>
      </c>
      <c r="AE19" s="708" t="s">
        <v>270</v>
      </c>
      <c r="AF19" s="709" t="s">
        <v>271</v>
      </c>
    </row>
    <row r="20" spans="1:32" ht="15.95" customHeight="1" thickTop="1" x14ac:dyDescent="0.3">
      <c r="A20" s="521"/>
      <c r="B20" s="710" t="s">
        <v>217</v>
      </c>
      <c r="C20" s="711">
        <v>1</v>
      </c>
      <c r="D20" s="712" t="s">
        <v>48</v>
      </c>
      <c r="E20" s="711">
        <v>4</v>
      </c>
      <c r="F20" s="712"/>
      <c r="G20" s="713"/>
      <c r="H20" s="638">
        <v>96.91</v>
      </c>
      <c r="I20" s="633" t="s">
        <v>238</v>
      </c>
      <c r="J20" s="714">
        <v>55500</v>
      </c>
      <c r="K20" s="714"/>
      <c r="L20" s="715">
        <v>518.36</v>
      </c>
      <c r="M20" s="716"/>
      <c r="N20" s="715">
        <v>0.66663492966711935</v>
      </c>
      <c r="O20" s="717"/>
      <c r="P20" s="503"/>
      <c r="Q20" s="718"/>
      <c r="R20" s="653"/>
      <c r="S20" s="653"/>
      <c r="T20" s="719"/>
      <c r="U20" s="719"/>
      <c r="W20" s="633"/>
      <c r="X20" s="632"/>
      <c r="Y20" s="632"/>
      <c r="Z20" s="632"/>
      <c r="AA20" s="632"/>
      <c r="AB20" s="632"/>
      <c r="AC20" s="632"/>
      <c r="AD20" s="632"/>
      <c r="AE20" s="720"/>
      <c r="AF20" s="709"/>
    </row>
    <row r="21" spans="1:32" ht="15.95" customHeight="1" x14ac:dyDescent="0.3">
      <c r="A21" s="521"/>
      <c r="B21" s="710" t="s">
        <v>217</v>
      </c>
      <c r="C21" s="711">
        <v>2</v>
      </c>
      <c r="D21" s="712" t="s">
        <v>48</v>
      </c>
      <c r="E21" s="711">
        <v>6</v>
      </c>
      <c r="F21" s="712"/>
      <c r="G21" s="713"/>
      <c r="H21" s="632">
        <v>1.43</v>
      </c>
      <c r="I21" s="633" t="s">
        <v>238</v>
      </c>
      <c r="J21" s="721">
        <v>51880</v>
      </c>
      <c r="K21" s="721"/>
      <c r="L21" s="722">
        <v>276.5</v>
      </c>
      <c r="M21" s="723"/>
      <c r="N21" s="722">
        <v>1.2497536424674431</v>
      </c>
      <c r="O21" s="724"/>
      <c r="P21" s="503"/>
      <c r="Q21" s="718"/>
      <c r="R21" s="664" t="s">
        <v>272</v>
      </c>
      <c r="S21" s="653"/>
      <c r="T21" s="719"/>
      <c r="U21" s="719"/>
      <c r="W21" s="633"/>
      <c r="X21" s="632"/>
      <c r="Y21" s="632"/>
      <c r="Z21" s="632"/>
      <c r="AA21" s="632"/>
      <c r="AB21" s="632"/>
      <c r="AC21" s="632"/>
      <c r="AD21" s="632"/>
      <c r="AE21" s="720"/>
      <c r="AF21" s="709"/>
    </row>
    <row r="22" spans="1:32" ht="15.95" customHeight="1" x14ac:dyDescent="0.3">
      <c r="A22" s="521"/>
      <c r="B22" s="725" t="s">
        <v>217</v>
      </c>
      <c r="C22" s="726">
        <v>3</v>
      </c>
      <c r="D22" s="727" t="s">
        <v>48</v>
      </c>
      <c r="E22" s="726">
        <v>8</v>
      </c>
      <c r="F22" s="727"/>
      <c r="G22" s="728"/>
      <c r="H22" s="632">
        <v>0.43</v>
      </c>
      <c r="I22" s="633" t="s">
        <v>238</v>
      </c>
      <c r="J22" s="721">
        <v>50340</v>
      </c>
      <c r="K22" s="721"/>
      <c r="L22" s="722">
        <v>184.46</v>
      </c>
      <c r="M22" s="723"/>
      <c r="N22" s="722">
        <v>1.8733431754431746</v>
      </c>
      <c r="O22" s="724"/>
      <c r="P22" s="503"/>
      <c r="Q22" s="36" t="s">
        <v>1430</v>
      </c>
      <c r="R22" s="729">
        <v>15.546883659999999</v>
      </c>
      <c r="S22" s="729">
        <v>93.547219961001119</v>
      </c>
      <c r="T22" s="721">
        <v>55500</v>
      </c>
      <c r="U22" s="722">
        <v>0.66663492966711935</v>
      </c>
      <c r="V22" s="730">
        <v>23.321435718592262</v>
      </c>
      <c r="W22" s="729">
        <v>16.0426</v>
      </c>
      <c r="X22" s="655">
        <v>74.86941019535486</v>
      </c>
      <c r="Y22" s="655">
        <v>25.130589804645133</v>
      </c>
      <c r="Z22" s="655">
        <v>0</v>
      </c>
      <c r="AA22" s="655">
        <v>0</v>
      </c>
      <c r="AB22" s="655">
        <v>0</v>
      </c>
      <c r="AC22" s="655">
        <v>0</v>
      </c>
      <c r="AD22" s="655">
        <v>0</v>
      </c>
      <c r="AE22" s="608">
        <v>100</v>
      </c>
      <c r="AF22" s="731">
        <v>0.66663492966711935</v>
      </c>
    </row>
    <row r="23" spans="1:32" ht="15.95" customHeight="1" x14ac:dyDescent="0.3">
      <c r="A23" s="521"/>
      <c r="B23" s="725" t="s">
        <v>217</v>
      </c>
      <c r="C23" s="726">
        <v>4</v>
      </c>
      <c r="D23" s="727" t="s">
        <v>48</v>
      </c>
      <c r="E23" s="726">
        <v>10</v>
      </c>
      <c r="F23" s="727"/>
      <c r="G23" s="728"/>
      <c r="H23" s="632">
        <v>0.14000000000000001</v>
      </c>
      <c r="I23" s="633" t="s">
        <v>238</v>
      </c>
      <c r="J23" s="721">
        <v>49500</v>
      </c>
      <c r="K23" s="721"/>
      <c r="L23" s="722">
        <v>143.049431378284</v>
      </c>
      <c r="M23" s="723"/>
      <c r="N23" s="722">
        <v>2.415646667119197</v>
      </c>
      <c r="O23" s="724"/>
      <c r="P23" s="503"/>
      <c r="Q23" s="36" t="s">
        <v>1431</v>
      </c>
      <c r="R23" s="729">
        <v>0.42999241999999993</v>
      </c>
      <c r="S23" s="729">
        <v>2.5873092238282802</v>
      </c>
      <c r="T23" s="721">
        <v>51880</v>
      </c>
      <c r="U23" s="722">
        <v>1.2497536424674431</v>
      </c>
      <c r="V23" s="730">
        <v>0.34406174576218651</v>
      </c>
      <c r="W23" s="729">
        <v>30.069399999999998</v>
      </c>
      <c r="X23" s="655">
        <v>79.888524546548979</v>
      </c>
      <c r="Y23" s="655">
        <v>20.111475453451018</v>
      </c>
      <c r="Z23" s="655">
        <v>0</v>
      </c>
      <c r="AA23" s="655">
        <v>0</v>
      </c>
      <c r="AB23" s="655">
        <v>0</v>
      </c>
      <c r="AC23" s="655">
        <v>0</v>
      </c>
      <c r="AD23" s="655">
        <v>0</v>
      </c>
      <c r="AE23" s="608">
        <v>100</v>
      </c>
      <c r="AF23" s="731">
        <v>1.2497536424674431</v>
      </c>
    </row>
    <row r="24" spans="1:32" ht="15.95" customHeight="1" x14ac:dyDescent="0.3">
      <c r="A24" s="521"/>
      <c r="B24" s="725" t="s">
        <v>217</v>
      </c>
      <c r="C24" s="726">
        <v>5</v>
      </c>
      <c r="D24" s="727" t="s">
        <v>48</v>
      </c>
      <c r="E24" s="726">
        <v>12</v>
      </c>
      <c r="F24" s="727"/>
      <c r="G24" s="728"/>
      <c r="H24" s="632">
        <v>0.04</v>
      </c>
      <c r="I24" s="633" t="s">
        <v>238</v>
      </c>
      <c r="J24" s="721">
        <v>49010</v>
      </c>
      <c r="K24" s="721"/>
      <c r="L24" s="722">
        <v>115.23887938705306</v>
      </c>
      <c r="M24" s="723"/>
      <c r="N24" s="722">
        <v>2.9986136968724368</v>
      </c>
      <c r="O24" s="724"/>
      <c r="P24" s="503"/>
      <c r="Q24" s="36" t="s">
        <v>1432</v>
      </c>
      <c r="R24" s="729">
        <v>0.18961366000000002</v>
      </c>
      <c r="S24" s="729">
        <v>1.1409251620803911</v>
      </c>
      <c r="T24" s="721">
        <v>50340</v>
      </c>
      <c r="U24" s="722">
        <v>1.8733431754431746</v>
      </c>
      <c r="V24" s="730">
        <v>0.10121672445580791</v>
      </c>
      <c r="W24" s="729">
        <v>44.096200000000003</v>
      </c>
      <c r="X24" s="655">
        <v>81.714524154008728</v>
      </c>
      <c r="Y24" s="655">
        <v>18.285475845991265</v>
      </c>
      <c r="Z24" s="655">
        <v>0</v>
      </c>
      <c r="AA24" s="655">
        <v>0</v>
      </c>
      <c r="AB24" s="655">
        <v>0</v>
      </c>
      <c r="AC24" s="655">
        <v>0</v>
      </c>
      <c r="AD24" s="655">
        <v>0</v>
      </c>
      <c r="AE24" s="608">
        <v>100</v>
      </c>
      <c r="AF24" s="731">
        <v>1.8733431754431746</v>
      </c>
    </row>
    <row r="25" spans="1:32" ht="15.95" customHeight="1" x14ac:dyDescent="0.3">
      <c r="A25" s="521"/>
      <c r="B25" s="725" t="s">
        <v>217</v>
      </c>
      <c r="C25" s="726">
        <v>6</v>
      </c>
      <c r="D25" s="727" t="s">
        <v>48</v>
      </c>
      <c r="E25" s="726">
        <v>14</v>
      </c>
      <c r="F25" s="727"/>
      <c r="G25" s="728"/>
      <c r="H25" s="632">
        <v>0.02</v>
      </c>
      <c r="I25" s="633" t="s">
        <v>238</v>
      </c>
      <c r="J25" s="721">
        <v>48680</v>
      </c>
      <c r="K25" s="721"/>
      <c r="L25" s="722">
        <v>96.481667877358817</v>
      </c>
      <c r="M25" s="723"/>
      <c r="N25" s="722">
        <v>3.5815807266256767</v>
      </c>
      <c r="O25" s="724"/>
      <c r="P25" s="503"/>
      <c r="Q25" s="36" t="s">
        <v>1433</v>
      </c>
      <c r="R25" s="729">
        <v>8.1372200000000006E-2</v>
      </c>
      <c r="S25" s="729">
        <v>0.48962501158322663</v>
      </c>
      <c r="T25" s="721">
        <v>49500</v>
      </c>
      <c r="U25" s="722">
        <v>2.415646667119197</v>
      </c>
      <c r="V25" s="730">
        <v>3.3685472758746303E-2</v>
      </c>
      <c r="W25" s="729">
        <v>58.122999999999998</v>
      </c>
      <c r="X25" s="655">
        <v>82.659188273144878</v>
      </c>
      <c r="Y25" s="655">
        <v>17.340811726855119</v>
      </c>
      <c r="Z25" s="655">
        <v>0</v>
      </c>
      <c r="AA25" s="655">
        <v>0</v>
      </c>
      <c r="AB25" s="655">
        <v>0</v>
      </c>
      <c r="AC25" s="655">
        <v>0</v>
      </c>
      <c r="AD25" s="655">
        <v>0</v>
      </c>
      <c r="AE25" s="608">
        <v>100</v>
      </c>
      <c r="AF25" s="731">
        <v>2.415646667119197</v>
      </c>
    </row>
    <row r="26" spans="1:32" ht="15.95" customHeight="1" x14ac:dyDescent="0.3">
      <c r="A26" s="521"/>
      <c r="B26" s="725" t="s">
        <v>50</v>
      </c>
      <c r="C26" s="726">
        <v>2</v>
      </c>
      <c r="D26" s="727"/>
      <c r="E26" s="726"/>
      <c r="F26" s="727"/>
      <c r="G26" s="728"/>
      <c r="H26" s="632">
        <v>0.8</v>
      </c>
      <c r="I26" s="633" t="s">
        <v>238</v>
      </c>
      <c r="J26" s="721">
        <v>0</v>
      </c>
      <c r="K26" s="721"/>
      <c r="L26" s="722">
        <v>296.83999999999997</v>
      </c>
      <c r="M26" s="723"/>
      <c r="N26" s="722">
        <v>1.1641183201126806</v>
      </c>
      <c r="O26" s="724"/>
      <c r="P26" s="503"/>
      <c r="Q26" s="36" t="s">
        <v>1434</v>
      </c>
      <c r="R26" s="729">
        <v>2.8859919999999997E-2</v>
      </c>
      <c r="S26" s="729">
        <v>0.17365314768792034</v>
      </c>
      <c r="T26" s="721">
        <v>49010</v>
      </c>
      <c r="U26" s="722">
        <v>2.9986136968724368</v>
      </c>
      <c r="V26" s="730">
        <v>9.6244207882132272E-3</v>
      </c>
      <c r="W26" s="729">
        <v>72.149799999999999</v>
      </c>
      <c r="X26" s="655">
        <v>83.236543968243836</v>
      </c>
      <c r="Y26" s="655">
        <v>16.763456031756153</v>
      </c>
      <c r="Z26" s="655">
        <v>0</v>
      </c>
      <c r="AA26" s="655">
        <v>0</v>
      </c>
      <c r="AB26" s="655">
        <v>0</v>
      </c>
      <c r="AC26" s="655">
        <v>0</v>
      </c>
      <c r="AD26" s="655">
        <v>0</v>
      </c>
      <c r="AE26" s="608">
        <v>99.999999999999986</v>
      </c>
      <c r="AF26" s="731">
        <v>2.9986136968724368</v>
      </c>
    </row>
    <row r="27" spans="1:32" ht="15.95" customHeight="1" x14ac:dyDescent="0.3">
      <c r="A27" s="521"/>
      <c r="B27" s="732" t="s">
        <v>217</v>
      </c>
      <c r="C27" s="733">
        <v>1</v>
      </c>
      <c r="D27" s="734" t="s">
        <v>229</v>
      </c>
      <c r="E27" s="733">
        <v>2</v>
      </c>
      <c r="F27" s="734"/>
      <c r="G27" s="735"/>
      <c r="H27" s="632">
        <v>0.23</v>
      </c>
      <c r="I27" s="633" t="s">
        <v>238</v>
      </c>
      <c r="J27" s="721">
        <v>0</v>
      </c>
      <c r="K27" s="721"/>
      <c r="L27" s="722">
        <v>188.92</v>
      </c>
      <c r="M27" s="723"/>
      <c r="N27" s="722">
        <v>1.8291175213966124</v>
      </c>
      <c r="O27" s="724"/>
      <c r="P27" s="503"/>
      <c r="Q27" s="36" t="s">
        <v>1435</v>
      </c>
      <c r="R27" s="729">
        <v>1.7235320000000002E-2</v>
      </c>
      <c r="S27" s="729">
        <v>0.10370671746174513</v>
      </c>
      <c r="T27" s="721">
        <v>48680</v>
      </c>
      <c r="U27" s="722">
        <v>3.5815807266256767</v>
      </c>
      <c r="V27" s="730">
        <v>4.8122103941066145E-3</v>
      </c>
      <c r="W27" s="729">
        <v>86.176600000000008</v>
      </c>
      <c r="X27" s="655">
        <v>83.625949503693576</v>
      </c>
      <c r="Y27" s="655">
        <v>16.37405049630642</v>
      </c>
      <c r="Z27" s="655">
        <v>0</v>
      </c>
      <c r="AA27" s="655">
        <v>0</v>
      </c>
      <c r="AB27" s="655">
        <v>0</v>
      </c>
      <c r="AC27" s="655">
        <v>0</v>
      </c>
      <c r="AD27" s="655">
        <v>0</v>
      </c>
      <c r="AE27" s="608">
        <v>100</v>
      </c>
      <c r="AF27" s="731">
        <v>3.5815807266256767</v>
      </c>
    </row>
    <row r="28" spans="1:32" ht="15.95" customHeight="1" x14ac:dyDescent="0.3">
      <c r="A28" s="521"/>
      <c r="B28" s="732"/>
      <c r="C28" s="733"/>
      <c r="D28" s="734"/>
      <c r="E28" s="733"/>
      <c r="F28" s="734"/>
      <c r="G28" s="735"/>
      <c r="H28" s="632"/>
      <c r="I28" s="633" t="s">
        <v>238</v>
      </c>
      <c r="J28" s="721">
        <v>0</v>
      </c>
      <c r="K28" s="721"/>
      <c r="L28" s="722">
        <v>0</v>
      </c>
      <c r="M28" s="723"/>
      <c r="N28" s="722">
        <v>0</v>
      </c>
      <c r="O28" s="724"/>
      <c r="P28" s="503"/>
      <c r="Q28" s="36" t="s">
        <v>360</v>
      </c>
      <c r="R28" s="729">
        <v>0.22411200000000001</v>
      </c>
      <c r="S28" s="729">
        <v>1.3485052707919913</v>
      </c>
      <c r="T28" s="721">
        <v>0</v>
      </c>
      <c r="U28" s="722">
        <v>1.1641183201126806</v>
      </c>
      <c r="V28" s="730">
        <v>0.19251651325125366</v>
      </c>
      <c r="W28" s="729">
        <v>28.013999999999999</v>
      </c>
      <c r="X28" s="655">
        <v>0</v>
      </c>
      <c r="Y28" s="655">
        <v>0</v>
      </c>
      <c r="Z28" s="655">
        <v>100</v>
      </c>
      <c r="AA28" s="655">
        <v>0</v>
      </c>
      <c r="AB28" s="655">
        <v>0</v>
      </c>
      <c r="AC28" s="655">
        <v>0</v>
      </c>
      <c r="AD28" s="655">
        <v>0</v>
      </c>
      <c r="AE28" s="608">
        <v>100</v>
      </c>
      <c r="AF28" s="731">
        <v>1.1641183201126806</v>
      </c>
    </row>
    <row r="29" spans="1:32" ht="15.95" customHeight="1" x14ac:dyDescent="0.3">
      <c r="A29" s="521"/>
      <c r="B29" s="732"/>
      <c r="C29" s="733"/>
      <c r="D29" s="734"/>
      <c r="E29" s="733"/>
      <c r="F29" s="734"/>
      <c r="G29" s="735"/>
      <c r="H29" s="632"/>
      <c r="I29" s="633" t="s">
        <v>238</v>
      </c>
      <c r="J29" s="721">
        <v>0</v>
      </c>
      <c r="K29" s="721"/>
      <c r="L29" s="722">
        <v>0</v>
      </c>
      <c r="M29" s="723"/>
      <c r="N29" s="722">
        <v>0</v>
      </c>
      <c r="O29" s="724"/>
      <c r="P29" s="503"/>
      <c r="Q29" s="36" t="s">
        <v>77</v>
      </c>
      <c r="R29" s="729">
        <v>0.10122070000000001</v>
      </c>
      <c r="S29" s="729">
        <v>0.60905550556531962</v>
      </c>
      <c r="T29" s="721">
        <v>0</v>
      </c>
      <c r="U29" s="722">
        <v>1.8291175213966124</v>
      </c>
      <c r="V29" s="730">
        <v>5.5338543760005923E-2</v>
      </c>
      <c r="W29" s="729">
        <v>44.009</v>
      </c>
      <c r="X29" s="655">
        <v>27.292144788565974</v>
      </c>
      <c r="Y29" s="655">
        <v>0</v>
      </c>
      <c r="Z29" s="655">
        <v>0</v>
      </c>
      <c r="AA29" s="655">
        <v>0</v>
      </c>
      <c r="AB29" s="655">
        <v>0</v>
      </c>
      <c r="AC29" s="655">
        <v>72.707855211434023</v>
      </c>
      <c r="AD29" s="655">
        <v>0</v>
      </c>
      <c r="AE29" s="608">
        <v>100</v>
      </c>
      <c r="AF29" s="731">
        <v>1.8291175213966124</v>
      </c>
    </row>
    <row r="30" spans="1:32" ht="15.95" customHeight="1" x14ac:dyDescent="0.3">
      <c r="A30" s="521"/>
      <c r="B30" s="732"/>
      <c r="C30" s="733"/>
      <c r="D30" s="734"/>
      <c r="E30" s="733"/>
      <c r="F30" s="734"/>
      <c r="G30" s="735"/>
      <c r="H30" s="632"/>
      <c r="I30" s="633" t="s">
        <v>238</v>
      </c>
      <c r="J30" s="721">
        <v>0</v>
      </c>
      <c r="K30" s="721"/>
      <c r="L30" s="722">
        <v>0</v>
      </c>
      <c r="M30" s="723"/>
      <c r="N30" s="722">
        <v>0</v>
      </c>
      <c r="O30" s="724"/>
      <c r="P30" s="503"/>
      <c r="Q30" s="36" t="s">
        <v>1392</v>
      </c>
      <c r="R30" s="729">
        <v>0</v>
      </c>
      <c r="S30" s="729">
        <v>0</v>
      </c>
      <c r="T30" s="721">
        <v>0</v>
      </c>
      <c r="U30" s="722">
        <v>0</v>
      </c>
      <c r="V30" s="730">
        <v>0</v>
      </c>
      <c r="W30" s="729">
        <v>0</v>
      </c>
      <c r="X30" s="655">
        <v>0</v>
      </c>
      <c r="Y30" s="655">
        <v>0</v>
      </c>
      <c r="Z30" s="655">
        <v>0</v>
      </c>
      <c r="AA30" s="655">
        <v>0</v>
      </c>
      <c r="AB30" s="655">
        <v>0</v>
      </c>
      <c r="AC30" s="655">
        <v>0</v>
      </c>
      <c r="AD30" s="655">
        <v>0</v>
      </c>
      <c r="AE30" s="608">
        <v>0</v>
      </c>
      <c r="AF30" s="731" t="s">
        <v>1392</v>
      </c>
    </row>
    <row r="31" spans="1:32" ht="15.95" customHeight="1" x14ac:dyDescent="0.3">
      <c r="A31" s="521"/>
      <c r="B31" s="732"/>
      <c r="C31" s="733"/>
      <c r="D31" s="734"/>
      <c r="E31" s="733"/>
      <c r="F31" s="734"/>
      <c r="G31" s="735"/>
      <c r="H31" s="632"/>
      <c r="I31" s="633" t="s">
        <v>238</v>
      </c>
      <c r="J31" s="721">
        <v>0</v>
      </c>
      <c r="K31" s="721"/>
      <c r="L31" s="722">
        <v>0</v>
      </c>
      <c r="M31" s="723"/>
      <c r="N31" s="722">
        <v>0</v>
      </c>
      <c r="O31" s="724"/>
      <c r="P31" s="503"/>
      <c r="Q31" s="36" t="s">
        <v>1392</v>
      </c>
      <c r="R31" s="729">
        <v>0</v>
      </c>
      <c r="S31" s="729">
        <v>0</v>
      </c>
      <c r="T31" s="721">
        <v>0</v>
      </c>
      <c r="U31" s="722">
        <v>0</v>
      </c>
      <c r="V31" s="730">
        <v>0</v>
      </c>
      <c r="W31" s="729">
        <v>0</v>
      </c>
      <c r="X31" s="655">
        <v>0</v>
      </c>
      <c r="Y31" s="655">
        <v>0</v>
      </c>
      <c r="Z31" s="655">
        <v>0</v>
      </c>
      <c r="AA31" s="655">
        <v>0</v>
      </c>
      <c r="AB31" s="655">
        <v>0</v>
      </c>
      <c r="AC31" s="655">
        <v>0</v>
      </c>
      <c r="AD31" s="655">
        <v>0</v>
      </c>
      <c r="AE31" s="608">
        <v>0</v>
      </c>
      <c r="AF31" s="731" t="s">
        <v>1392</v>
      </c>
    </row>
    <row r="32" spans="1:32" ht="15.95" customHeight="1" x14ac:dyDescent="0.3">
      <c r="A32" s="521"/>
      <c r="B32" s="732"/>
      <c r="C32" s="733"/>
      <c r="D32" s="734"/>
      <c r="E32" s="733"/>
      <c r="F32" s="734"/>
      <c r="G32" s="735"/>
      <c r="H32" s="632"/>
      <c r="I32" s="633" t="s">
        <v>238</v>
      </c>
      <c r="J32" s="721">
        <v>0</v>
      </c>
      <c r="K32" s="721"/>
      <c r="L32" s="722">
        <v>0</v>
      </c>
      <c r="M32" s="723"/>
      <c r="N32" s="722">
        <v>0</v>
      </c>
      <c r="O32" s="724"/>
      <c r="P32" s="503"/>
      <c r="Q32" s="36" t="s">
        <v>1392</v>
      </c>
      <c r="R32" s="729">
        <v>0</v>
      </c>
      <c r="S32" s="729">
        <v>0</v>
      </c>
      <c r="T32" s="721">
        <v>0</v>
      </c>
      <c r="U32" s="722">
        <v>0</v>
      </c>
      <c r="V32" s="730">
        <v>0</v>
      </c>
      <c r="W32" s="729">
        <v>0</v>
      </c>
      <c r="X32" s="655">
        <v>0</v>
      </c>
      <c r="Y32" s="655">
        <v>0</v>
      </c>
      <c r="Z32" s="655">
        <v>0</v>
      </c>
      <c r="AA32" s="655">
        <v>0</v>
      </c>
      <c r="AB32" s="655">
        <v>0</v>
      </c>
      <c r="AC32" s="655">
        <v>0</v>
      </c>
      <c r="AD32" s="655">
        <v>0</v>
      </c>
      <c r="AE32" s="608">
        <v>0</v>
      </c>
      <c r="AF32" s="731" t="s">
        <v>1392</v>
      </c>
    </row>
    <row r="33" spans="1:32" ht="15.95" customHeight="1" x14ac:dyDescent="0.3">
      <c r="A33" s="521"/>
      <c r="B33" s="732"/>
      <c r="C33" s="733"/>
      <c r="D33" s="734"/>
      <c r="E33" s="733"/>
      <c r="F33" s="734"/>
      <c r="G33" s="735"/>
      <c r="H33" s="632"/>
      <c r="I33" s="633" t="s">
        <v>238</v>
      </c>
      <c r="J33" s="721">
        <v>0</v>
      </c>
      <c r="K33" s="721"/>
      <c r="L33" s="722">
        <v>0</v>
      </c>
      <c r="M33" s="723"/>
      <c r="N33" s="722">
        <v>0</v>
      </c>
      <c r="O33" s="724"/>
      <c r="P33" s="503"/>
      <c r="Q33" s="36" t="s">
        <v>1392</v>
      </c>
      <c r="R33" s="729">
        <v>0</v>
      </c>
      <c r="S33" s="729">
        <v>0</v>
      </c>
      <c r="T33" s="721">
        <v>0</v>
      </c>
      <c r="U33" s="722">
        <v>0</v>
      </c>
      <c r="V33" s="730">
        <v>0</v>
      </c>
      <c r="W33" s="729">
        <v>0</v>
      </c>
      <c r="X33" s="655">
        <v>0</v>
      </c>
      <c r="Y33" s="655">
        <v>0</v>
      </c>
      <c r="Z33" s="655">
        <v>0</v>
      </c>
      <c r="AA33" s="655">
        <v>0</v>
      </c>
      <c r="AB33" s="655">
        <v>0</v>
      </c>
      <c r="AC33" s="655">
        <v>0</v>
      </c>
      <c r="AD33" s="655">
        <v>0</v>
      </c>
      <c r="AE33" s="608">
        <v>0</v>
      </c>
      <c r="AF33" s="731" t="s">
        <v>1392</v>
      </c>
    </row>
    <row r="34" spans="1:32" ht="15.95" customHeight="1" thickBot="1" x14ac:dyDescent="0.35">
      <c r="A34" s="521"/>
      <c r="B34" s="736"/>
      <c r="C34" s="737"/>
      <c r="D34" s="738"/>
      <c r="E34" s="737"/>
      <c r="F34" s="738"/>
      <c r="G34" s="739"/>
      <c r="H34" s="740"/>
      <c r="I34" s="741" t="s">
        <v>238</v>
      </c>
      <c r="J34" s="742">
        <v>0</v>
      </c>
      <c r="K34" s="742"/>
      <c r="L34" s="743">
        <v>0</v>
      </c>
      <c r="M34" s="744"/>
      <c r="N34" s="743">
        <v>0</v>
      </c>
      <c r="O34" s="745"/>
      <c r="P34" s="503"/>
      <c r="Q34" s="36" t="s">
        <v>1392</v>
      </c>
      <c r="R34" s="729">
        <v>0</v>
      </c>
      <c r="S34" s="729">
        <v>0</v>
      </c>
      <c r="T34" s="721">
        <v>0</v>
      </c>
      <c r="U34" s="722">
        <v>0</v>
      </c>
      <c r="V34" s="730">
        <v>0</v>
      </c>
      <c r="W34" s="729">
        <v>0</v>
      </c>
      <c r="X34" s="655">
        <v>0</v>
      </c>
      <c r="Y34" s="655">
        <v>0</v>
      </c>
      <c r="Z34" s="655">
        <v>0</v>
      </c>
      <c r="AA34" s="655">
        <v>0</v>
      </c>
      <c r="AB34" s="655">
        <v>0</v>
      </c>
      <c r="AC34" s="655">
        <v>0</v>
      </c>
      <c r="AD34" s="655">
        <v>0</v>
      </c>
      <c r="AE34" s="608">
        <v>0</v>
      </c>
      <c r="AF34" s="731" t="s">
        <v>1392</v>
      </c>
    </row>
    <row r="35" spans="1:32" ht="15.95" customHeight="1" thickTop="1" x14ac:dyDescent="0.2">
      <c r="A35" s="521"/>
      <c r="B35" s="637" t="s">
        <v>239</v>
      </c>
      <c r="C35" s="37"/>
      <c r="D35" s="37"/>
      <c r="E35" s="37"/>
      <c r="F35" s="37"/>
      <c r="G35" s="37"/>
      <c r="H35" s="654">
        <v>100.00000000000001</v>
      </c>
      <c r="I35" s="653" t="s">
        <v>238</v>
      </c>
      <c r="J35" s="653"/>
      <c r="K35" s="653"/>
      <c r="L35" s="653"/>
      <c r="P35" s="503"/>
      <c r="Q35" s="36" t="s">
        <v>1392</v>
      </c>
      <c r="R35" s="729">
        <v>0</v>
      </c>
      <c r="S35" s="729">
        <v>0</v>
      </c>
      <c r="T35" s="721">
        <v>0</v>
      </c>
      <c r="U35" s="722">
        <v>0</v>
      </c>
      <c r="V35" s="730">
        <v>0</v>
      </c>
      <c r="W35" s="729">
        <v>0</v>
      </c>
      <c r="X35" s="655">
        <v>0</v>
      </c>
      <c r="Y35" s="655">
        <v>0</v>
      </c>
      <c r="Z35" s="655">
        <v>0</v>
      </c>
      <c r="AA35" s="655">
        <v>0</v>
      </c>
      <c r="AB35" s="655">
        <v>0</v>
      </c>
      <c r="AC35" s="655">
        <v>0</v>
      </c>
      <c r="AD35" s="655">
        <v>0</v>
      </c>
      <c r="AE35" s="608">
        <v>0</v>
      </c>
      <c r="AF35" s="731" t="s">
        <v>1392</v>
      </c>
    </row>
    <row r="36" spans="1:32" ht="15.95" customHeight="1" x14ac:dyDescent="0.2">
      <c r="A36" s="521"/>
      <c r="B36" s="637"/>
      <c r="C36" s="37"/>
      <c r="D36" s="37"/>
      <c r="E36" s="37"/>
      <c r="F36" s="37"/>
      <c r="G36" s="37"/>
      <c r="H36" s="746"/>
      <c r="I36" s="653"/>
      <c r="J36" s="36"/>
      <c r="K36" s="653"/>
      <c r="L36" s="653"/>
      <c r="O36" s="747"/>
      <c r="P36" s="503"/>
      <c r="Q36" s="670" t="s">
        <v>1392</v>
      </c>
      <c r="R36" s="729">
        <v>0</v>
      </c>
      <c r="S36" s="729">
        <v>0</v>
      </c>
      <c r="T36" s="748">
        <v>0</v>
      </c>
      <c r="U36" s="722">
        <v>0</v>
      </c>
      <c r="V36" s="730">
        <v>0</v>
      </c>
      <c r="W36" s="729">
        <v>0</v>
      </c>
      <c r="X36" s="655">
        <v>0</v>
      </c>
      <c r="Y36" s="655">
        <v>0</v>
      </c>
      <c r="Z36" s="655">
        <v>0</v>
      </c>
      <c r="AA36" s="655">
        <v>0</v>
      </c>
      <c r="AB36" s="655">
        <v>0</v>
      </c>
      <c r="AC36" s="655">
        <v>0</v>
      </c>
      <c r="AD36" s="655">
        <v>0</v>
      </c>
      <c r="AE36" s="608">
        <v>0</v>
      </c>
      <c r="AF36" s="731" t="s">
        <v>1392</v>
      </c>
    </row>
    <row r="37" spans="1:32" ht="15.95" customHeight="1" x14ac:dyDescent="0.25">
      <c r="A37" s="521"/>
      <c r="B37" s="851" t="s">
        <v>273</v>
      </c>
      <c r="P37" s="503"/>
      <c r="Q37" s="543"/>
      <c r="R37" s="749">
        <v>16.61928988</v>
      </c>
      <c r="S37" s="749">
        <v>100</v>
      </c>
      <c r="T37" s="543"/>
      <c r="U37" s="750">
        <v>0.69066629490570175</v>
      </c>
      <c r="V37" s="751">
        <v>24.062691349762581</v>
      </c>
      <c r="W37" s="543"/>
      <c r="X37" s="543"/>
      <c r="Y37" s="543"/>
      <c r="Z37" s="543"/>
      <c r="AA37" s="543"/>
      <c r="AB37" s="543"/>
      <c r="AC37" s="543"/>
      <c r="AD37" s="543"/>
      <c r="AE37" s="631"/>
      <c r="AF37" s="623" t="s">
        <v>1436</v>
      </c>
    </row>
    <row r="38" spans="1:32" ht="6.95" customHeight="1" thickBot="1" x14ac:dyDescent="0.25">
      <c r="A38" s="521"/>
      <c r="P38" s="503"/>
    </row>
    <row r="39" spans="1:32" ht="15.95" customHeight="1" thickTop="1" x14ac:dyDescent="0.2">
      <c r="A39" s="521"/>
      <c r="B39" s="752" t="s">
        <v>274</v>
      </c>
      <c r="C39" s="753"/>
      <c r="D39" s="753"/>
      <c r="E39" s="753"/>
      <c r="F39" s="753"/>
      <c r="G39" s="753"/>
      <c r="H39" s="754"/>
      <c r="I39" s="755"/>
      <c r="J39" s="755"/>
      <c r="K39" s="755"/>
      <c r="L39" s="501"/>
      <c r="M39" s="644"/>
      <c r="N39" s="36"/>
      <c r="O39" s="36"/>
      <c r="P39" s="503"/>
      <c r="Q39" s="622" t="s">
        <v>275</v>
      </c>
      <c r="R39" s="543"/>
      <c r="S39" s="543"/>
      <c r="T39" s="543"/>
      <c r="U39" s="543"/>
      <c r="V39" s="543"/>
      <c r="W39" s="543"/>
      <c r="X39" s="543"/>
      <c r="Y39" s="543"/>
      <c r="Z39" s="543"/>
      <c r="AA39" s="543"/>
      <c r="AB39" s="543"/>
      <c r="AC39" s="543"/>
      <c r="AD39" s="543"/>
      <c r="AE39" s="631"/>
    </row>
    <row r="40" spans="1:32" ht="15.95" customHeight="1" x14ac:dyDescent="0.2">
      <c r="A40" s="521"/>
      <c r="B40" s="1379" t="s">
        <v>276</v>
      </c>
      <c r="C40" s="1380"/>
      <c r="D40" s="1380"/>
      <c r="E40" s="1380"/>
      <c r="F40" s="1380"/>
      <c r="G40" s="1380"/>
      <c r="H40" s="1380"/>
      <c r="I40" s="756" t="s">
        <v>277</v>
      </c>
      <c r="J40" s="757">
        <v>19841</v>
      </c>
      <c r="K40" s="37" t="s">
        <v>278</v>
      </c>
      <c r="L40" s="503"/>
      <c r="P40" s="503"/>
      <c r="Q40" s="758" t="s">
        <v>279</v>
      </c>
      <c r="R40" s="759">
        <v>9.0074000000000005</v>
      </c>
      <c r="S40" s="759">
        <v>35.148497465533993</v>
      </c>
      <c r="T40" s="760"/>
      <c r="U40" s="761">
        <v>0.74893125735207644</v>
      </c>
      <c r="V40" s="762">
        <v>12.027005030937806</v>
      </c>
      <c r="W40" s="759">
        <v>18.014800000000001</v>
      </c>
      <c r="X40" s="36"/>
      <c r="Y40" s="36"/>
      <c r="Z40" s="36"/>
      <c r="AA40" s="36"/>
      <c r="AB40" s="36"/>
      <c r="AC40" s="36"/>
      <c r="AD40" s="36"/>
      <c r="AE40" s="504"/>
    </row>
    <row r="41" spans="1:32" ht="15.95" customHeight="1" x14ac:dyDescent="0.2">
      <c r="A41" s="521"/>
      <c r="B41" s="1381" t="s">
        <v>1437</v>
      </c>
      <c r="C41" s="1382"/>
      <c r="D41" s="1382"/>
      <c r="E41" s="1382"/>
      <c r="F41" s="1382"/>
      <c r="G41" s="1382"/>
      <c r="H41" s="1382"/>
      <c r="I41" s="1382"/>
      <c r="J41" s="1382"/>
      <c r="K41" s="1382"/>
      <c r="L41" s="1383"/>
      <c r="M41" s="644"/>
      <c r="N41" s="36"/>
      <c r="O41" s="36"/>
      <c r="P41" s="503"/>
      <c r="Q41" s="763" t="s">
        <v>280</v>
      </c>
      <c r="R41" s="764">
        <v>25.626689880000001</v>
      </c>
      <c r="S41" s="765"/>
      <c r="T41" s="765"/>
      <c r="U41" s="766">
        <v>0.7100832772232557</v>
      </c>
      <c r="V41" s="767">
        <v>36.089696380700389</v>
      </c>
      <c r="W41" s="670"/>
      <c r="X41" s="670"/>
      <c r="Y41" s="670"/>
      <c r="Z41" s="670"/>
      <c r="AA41" s="670"/>
      <c r="AB41" s="670"/>
      <c r="AC41" s="670"/>
      <c r="AD41" s="670"/>
      <c r="AE41" s="671"/>
    </row>
    <row r="42" spans="1:32" ht="15.95" customHeight="1" x14ac:dyDescent="0.2">
      <c r="A42" s="521"/>
      <c r="B42" s="768" t="s">
        <v>281</v>
      </c>
      <c r="C42" s="37"/>
      <c r="D42" s="37"/>
      <c r="E42" s="37"/>
      <c r="F42" s="37"/>
      <c r="G42" s="37"/>
      <c r="H42" s="36"/>
      <c r="I42" s="756" t="s">
        <v>277</v>
      </c>
      <c r="J42" s="757">
        <v>0</v>
      </c>
      <c r="K42" s="37" t="s">
        <v>278</v>
      </c>
      <c r="L42" s="503"/>
      <c r="M42" s="36"/>
      <c r="N42" s="36"/>
      <c r="O42" s="36"/>
      <c r="P42" s="503"/>
      <c r="Q42" s="622" t="s">
        <v>282</v>
      </c>
      <c r="R42" s="543"/>
      <c r="S42" s="543"/>
      <c r="T42" s="543"/>
      <c r="U42" s="543"/>
      <c r="V42" s="543"/>
      <c r="W42" s="543"/>
      <c r="X42" s="543"/>
      <c r="Y42" s="543"/>
      <c r="Z42" s="543"/>
      <c r="AA42" s="543"/>
      <c r="AB42" s="543"/>
      <c r="AC42" s="543"/>
      <c r="AD42" s="543"/>
      <c r="AE42" s="631"/>
    </row>
    <row r="43" spans="1:32" ht="15.95" customHeight="1" x14ac:dyDescent="0.2">
      <c r="A43" s="521"/>
      <c r="B43" s="769" t="s">
        <v>283</v>
      </c>
      <c r="C43" s="36"/>
      <c r="D43" s="36"/>
      <c r="E43" s="36"/>
      <c r="F43" s="36"/>
      <c r="G43" s="36"/>
      <c r="H43" s="36"/>
      <c r="I43" s="36"/>
      <c r="J43" s="36"/>
      <c r="K43" s="36"/>
      <c r="L43" s="503"/>
      <c r="M43" s="36"/>
      <c r="N43" s="36"/>
      <c r="O43" s="36"/>
      <c r="P43" s="503"/>
      <c r="Q43" s="626" t="s">
        <v>284</v>
      </c>
      <c r="R43" s="36"/>
      <c r="S43" s="729">
        <v>50</v>
      </c>
      <c r="T43" s="729"/>
      <c r="U43" s="632">
        <v>0.72491455394244131</v>
      </c>
      <c r="V43" s="36"/>
      <c r="W43" s="36"/>
      <c r="X43" s="36"/>
      <c r="Y43" s="36"/>
      <c r="Z43" s="36"/>
      <c r="AA43" s="36"/>
      <c r="AB43" s="36"/>
      <c r="AC43" s="36"/>
      <c r="AD43" s="36"/>
      <c r="AE43" s="504"/>
    </row>
    <row r="44" spans="1:32" ht="15.95" customHeight="1" thickBot="1" x14ac:dyDescent="0.25">
      <c r="A44" s="521"/>
      <c r="B44" s="770" t="s">
        <v>285</v>
      </c>
      <c r="C44" s="650"/>
      <c r="D44" s="650"/>
      <c r="E44" s="650"/>
      <c r="F44" s="650"/>
      <c r="G44" s="650"/>
      <c r="H44" s="650"/>
      <c r="I44" s="650"/>
      <c r="J44" s="650"/>
      <c r="K44" s="650"/>
      <c r="L44" s="524"/>
      <c r="M44" s="36"/>
      <c r="N44" s="36"/>
      <c r="O44" s="36"/>
      <c r="P44" s="503"/>
      <c r="Q44" s="626" t="s">
        <v>286</v>
      </c>
      <c r="R44" s="36"/>
      <c r="S44" s="729">
        <v>50</v>
      </c>
      <c r="T44" s="729"/>
      <c r="U44" s="632">
        <v>1000</v>
      </c>
      <c r="V44" s="36"/>
      <c r="W44" s="36"/>
      <c r="X44" s="36"/>
      <c r="Y44" s="36"/>
      <c r="Z44" s="36"/>
      <c r="AA44" s="36"/>
      <c r="AB44" s="36"/>
      <c r="AC44" s="36"/>
      <c r="AD44" s="36"/>
      <c r="AE44" s="504"/>
    </row>
    <row r="45" spans="1:32" ht="15.95" customHeight="1" thickTop="1" x14ac:dyDescent="0.2">
      <c r="A45" s="521"/>
      <c r="B45" s="36"/>
      <c r="C45" s="36"/>
      <c r="D45" s="36"/>
      <c r="E45" s="36"/>
      <c r="F45" s="36"/>
      <c r="G45" s="36"/>
      <c r="H45" s="36"/>
      <c r="I45" s="36"/>
      <c r="J45" s="36"/>
      <c r="K45" s="36"/>
      <c r="L45" s="36"/>
      <c r="M45" s="36"/>
      <c r="N45" s="36"/>
      <c r="O45" s="36"/>
      <c r="P45" s="503"/>
      <c r="Q45" s="763" t="s">
        <v>280</v>
      </c>
      <c r="R45" s="771"/>
      <c r="S45" s="670"/>
      <c r="T45" s="765"/>
      <c r="U45" s="772">
        <v>500.36245727697127</v>
      </c>
      <c r="V45" s="773"/>
      <c r="W45" s="670"/>
      <c r="X45" s="670"/>
      <c r="Y45" s="670"/>
      <c r="Z45" s="670"/>
      <c r="AA45" s="670"/>
      <c r="AB45" s="670"/>
      <c r="AC45" s="670"/>
      <c r="AD45" s="670"/>
      <c r="AE45" s="671"/>
    </row>
    <row r="46" spans="1:32" ht="18" x14ac:dyDescent="0.25">
      <c r="A46" s="521"/>
      <c r="B46" s="545" t="s">
        <v>287</v>
      </c>
      <c r="C46" s="36"/>
      <c r="D46" s="36"/>
      <c r="E46" s="36"/>
      <c r="F46" s="36"/>
      <c r="G46" s="36"/>
      <c r="I46" s="36"/>
      <c r="J46" s="36"/>
      <c r="K46" s="36"/>
      <c r="L46" s="36"/>
      <c r="M46" s="36"/>
      <c r="N46" s="36"/>
      <c r="O46" s="36"/>
      <c r="P46" s="503"/>
    </row>
    <row r="47" spans="1:32" ht="6.95" customHeight="1" thickBot="1" x14ac:dyDescent="0.25">
      <c r="A47" s="521"/>
      <c r="B47" s="36"/>
      <c r="C47" s="36"/>
      <c r="D47" s="36"/>
      <c r="E47" s="36"/>
      <c r="F47" s="36"/>
      <c r="G47" s="36"/>
      <c r="H47" s="36"/>
      <c r="I47" s="36"/>
      <c r="J47" s="36"/>
      <c r="K47" s="36"/>
      <c r="L47" s="36"/>
      <c r="M47" s="36"/>
      <c r="N47" s="36"/>
      <c r="O47" s="36"/>
      <c r="P47" s="503"/>
    </row>
    <row r="48" spans="1:32" ht="15.95" customHeight="1" thickTop="1" x14ac:dyDescent="0.2">
      <c r="A48" s="521"/>
      <c r="B48" s="852" t="s">
        <v>288</v>
      </c>
      <c r="C48" s="853"/>
      <c r="D48" s="853"/>
      <c r="E48" s="853"/>
      <c r="F48" s="853"/>
      <c r="G48" s="853"/>
      <c r="H48" s="1373" t="s">
        <v>289</v>
      </c>
      <c r="I48" s="1373"/>
      <c r="J48" s="1373"/>
      <c r="K48" s="1373"/>
      <c r="L48" s="1374"/>
      <c r="M48" s="36"/>
      <c r="N48" s="36"/>
      <c r="O48" s="36"/>
      <c r="P48" s="503"/>
      <c r="S48" s="512" t="s">
        <v>290</v>
      </c>
      <c r="T48" s="512"/>
      <c r="U48" s="512"/>
      <c r="AC48" s="36"/>
    </row>
    <row r="49" spans="1:31" ht="15.95" customHeight="1" thickBot="1" x14ac:dyDescent="0.25">
      <c r="A49" s="521"/>
      <c r="B49" s="854" t="s">
        <v>291</v>
      </c>
      <c r="C49" s="855"/>
      <c r="D49" s="855"/>
      <c r="E49" s="855"/>
      <c r="F49" s="774" t="s">
        <v>1438</v>
      </c>
      <c r="G49" s="855"/>
      <c r="H49" s="774"/>
      <c r="I49" s="587"/>
      <c r="J49" s="587"/>
      <c r="K49" s="587"/>
      <c r="L49" s="775"/>
      <c r="M49" s="36"/>
      <c r="N49" s="36"/>
      <c r="O49" s="36"/>
      <c r="P49" s="503"/>
      <c r="S49" s="776" t="s">
        <v>292</v>
      </c>
      <c r="T49" s="694" t="s">
        <v>293</v>
      </c>
      <c r="U49" s="694" t="s">
        <v>294</v>
      </c>
      <c r="V49" s="694" t="s">
        <v>295</v>
      </c>
      <c r="W49" s="694" t="s">
        <v>296</v>
      </c>
      <c r="X49" s="694" t="s">
        <v>297</v>
      </c>
      <c r="Y49" s="694" t="s">
        <v>298</v>
      </c>
      <c r="Z49" s="694" t="s">
        <v>299</v>
      </c>
      <c r="AA49" s="777" t="s">
        <v>300</v>
      </c>
      <c r="AB49" s="778" t="s">
        <v>301</v>
      </c>
      <c r="AC49" s="695" t="s">
        <v>266</v>
      </c>
      <c r="AD49" s="778" t="s">
        <v>302</v>
      </c>
      <c r="AE49" s="631"/>
    </row>
    <row r="50" spans="1:31" ht="6.95" customHeight="1" thickTop="1" thickBot="1" x14ac:dyDescent="0.25">
      <c r="A50" s="521"/>
      <c r="B50" s="36"/>
      <c r="C50" s="36"/>
      <c r="D50" s="36"/>
      <c r="E50" s="36"/>
      <c r="F50" s="36"/>
      <c r="G50" s="36"/>
      <c r="H50" s="36"/>
      <c r="I50" s="36"/>
      <c r="J50" s="36"/>
      <c r="K50" s="36"/>
      <c r="L50" s="36"/>
      <c r="M50" s="36"/>
      <c r="N50" s="36"/>
      <c r="O50" s="36"/>
      <c r="P50" s="503"/>
      <c r="S50" s="669" t="s">
        <v>265</v>
      </c>
      <c r="T50" s="779">
        <v>2500</v>
      </c>
      <c r="U50" s="779">
        <v>50</v>
      </c>
      <c r="V50" s="779">
        <v>6</v>
      </c>
      <c r="W50" s="779">
        <v>300</v>
      </c>
      <c r="X50" s="779">
        <v>0.4</v>
      </c>
      <c r="Y50" s="779">
        <v>42.161266699410547</v>
      </c>
      <c r="Z50" s="779">
        <v>3.3233300589458233E-2</v>
      </c>
      <c r="AA50" s="780">
        <v>1.4</v>
      </c>
      <c r="AB50" s="781">
        <v>42.6</v>
      </c>
      <c r="AC50" s="782"/>
      <c r="AD50" s="669"/>
      <c r="AE50" s="671"/>
    </row>
    <row r="51" spans="1:31" ht="15.95" customHeight="1" thickTop="1" x14ac:dyDescent="0.2">
      <c r="A51" s="521"/>
      <c r="B51" s="856" t="s">
        <v>45</v>
      </c>
      <c r="C51" s="617"/>
      <c r="D51" s="617"/>
      <c r="E51" s="617"/>
      <c r="F51" s="617"/>
      <c r="G51" s="617"/>
      <c r="H51" s="857">
        <v>50</v>
      </c>
      <c r="I51" s="858" t="s">
        <v>303</v>
      </c>
      <c r="J51" s="859" t="s">
        <v>47</v>
      </c>
      <c r="K51" s="617"/>
      <c r="L51" s="501"/>
      <c r="M51" s="36"/>
      <c r="N51" s="36"/>
      <c r="O51" s="36"/>
      <c r="P51" s="503"/>
      <c r="S51" s="626"/>
      <c r="T51" s="36" t="s">
        <v>304</v>
      </c>
      <c r="U51" s="36" t="s">
        <v>305</v>
      </c>
      <c r="V51" s="36" t="s">
        <v>306</v>
      </c>
      <c r="W51" s="36" t="s">
        <v>307</v>
      </c>
      <c r="X51" s="36" t="s">
        <v>308</v>
      </c>
      <c r="Y51" s="36" t="s">
        <v>309</v>
      </c>
      <c r="Z51" s="36" t="s">
        <v>310</v>
      </c>
      <c r="AA51" s="36" t="s">
        <v>311</v>
      </c>
      <c r="AB51" s="36" t="s">
        <v>312</v>
      </c>
      <c r="AC51" s="709"/>
      <c r="AD51" s="626"/>
      <c r="AE51" s="504"/>
    </row>
    <row r="52" spans="1:31" ht="15.95" customHeight="1" x14ac:dyDescent="0.2">
      <c r="A52" s="521"/>
      <c r="B52" s="498" t="s">
        <v>48</v>
      </c>
      <c r="C52" s="36"/>
      <c r="D52" s="36"/>
      <c r="E52" s="36"/>
      <c r="F52" s="36"/>
      <c r="G52" s="36"/>
      <c r="H52" s="513">
        <v>6</v>
      </c>
      <c r="I52" s="860" t="s">
        <v>303</v>
      </c>
      <c r="J52" s="861" t="s">
        <v>49</v>
      </c>
      <c r="K52" s="36"/>
      <c r="L52" s="503"/>
      <c r="M52" s="36"/>
      <c r="N52" s="36"/>
      <c r="O52" s="36"/>
      <c r="P52" s="503"/>
      <c r="S52" s="661" t="s">
        <v>276</v>
      </c>
      <c r="T52" s="36">
        <v>0</v>
      </c>
      <c r="U52" s="655">
        <v>348.3</v>
      </c>
      <c r="V52" s="655">
        <v>1158.4000000000001</v>
      </c>
      <c r="W52" s="655">
        <v>0</v>
      </c>
      <c r="X52" s="655">
        <v>62.8</v>
      </c>
      <c r="Y52" s="655">
        <v>-108</v>
      </c>
      <c r="Z52" s="655">
        <v>104.7</v>
      </c>
      <c r="AA52" s="655">
        <v>0</v>
      </c>
      <c r="AB52" s="655">
        <v>0</v>
      </c>
      <c r="AC52" s="783">
        <v>19840.582723035375</v>
      </c>
      <c r="AD52" s="626" t="s">
        <v>313</v>
      </c>
      <c r="AE52" s="504"/>
    </row>
    <row r="53" spans="1:31" ht="15.95" customHeight="1" x14ac:dyDescent="0.2">
      <c r="A53" s="521"/>
      <c r="B53" s="498" t="s">
        <v>50</v>
      </c>
      <c r="C53" s="36"/>
      <c r="D53" s="36"/>
      <c r="E53" s="36"/>
      <c r="F53" s="36"/>
      <c r="G53" s="36"/>
      <c r="H53" s="513">
        <v>0.4</v>
      </c>
      <c r="I53" s="860" t="s">
        <v>303</v>
      </c>
      <c r="J53" s="861" t="s">
        <v>51</v>
      </c>
      <c r="K53" s="36"/>
      <c r="L53" s="503"/>
      <c r="M53" s="36"/>
      <c r="N53" s="36"/>
      <c r="O53" s="36"/>
      <c r="P53" s="503"/>
      <c r="Q53" s="784"/>
      <c r="R53" s="785"/>
      <c r="S53" s="661" t="s">
        <v>314</v>
      </c>
      <c r="T53" s="36">
        <v>0</v>
      </c>
      <c r="U53" s="655">
        <v>341.7</v>
      </c>
      <c r="V53" s="655">
        <v>1322.1</v>
      </c>
      <c r="W53" s="655">
        <v>0</v>
      </c>
      <c r="X53" s="655">
        <v>-119.8</v>
      </c>
      <c r="Y53" s="655">
        <v>-119.8</v>
      </c>
      <c r="Z53" s="655">
        <v>123.2</v>
      </c>
      <c r="AA53" s="655">
        <v>-15.3</v>
      </c>
      <c r="AB53" s="655">
        <v>0</v>
      </c>
      <c r="AC53" s="783">
        <v>19901.434592043242</v>
      </c>
      <c r="AD53" s="626" t="s">
        <v>315</v>
      </c>
      <c r="AE53" s="504"/>
    </row>
    <row r="54" spans="1:31" ht="15.95" customHeight="1" x14ac:dyDescent="0.2">
      <c r="A54" s="521"/>
      <c r="B54" s="498" t="s">
        <v>52</v>
      </c>
      <c r="C54" s="36"/>
      <c r="D54" s="36"/>
      <c r="E54" s="36"/>
      <c r="F54" s="36"/>
      <c r="G54" s="36"/>
      <c r="H54" s="513">
        <v>3.3233300589458233E-2</v>
      </c>
      <c r="I54" s="860" t="s">
        <v>303</v>
      </c>
      <c r="J54" s="861" t="s">
        <v>53</v>
      </c>
      <c r="K54" s="36"/>
      <c r="L54" s="503"/>
      <c r="M54" s="36"/>
      <c r="N54" s="36"/>
      <c r="O54" s="36"/>
      <c r="P54" s="503"/>
      <c r="S54" s="661" t="s">
        <v>316</v>
      </c>
      <c r="T54" s="36">
        <v>3.55</v>
      </c>
      <c r="U54" s="655">
        <v>-232</v>
      </c>
      <c r="V54" s="655">
        <v>-2230</v>
      </c>
      <c r="W54" s="655">
        <v>51.2</v>
      </c>
      <c r="X54" s="655">
        <v>131</v>
      </c>
      <c r="Y54" s="655">
        <v>0</v>
      </c>
      <c r="Z54" s="655">
        <v>0</v>
      </c>
      <c r="AA54" s="655">
        <v>0</v>
      </c>
      <c r="AB54" s="655">
        <v>20600</v>
      </c>
      <c r="AC54" s="783">
        <v>19907.400000000001</v>
      </c>
      <c r="AD54" s="626" t="s">
        <v>317</v>
      </c>
      <c r="AE54" s="504"/>
    </row>
    <row r="55" spans="1:31" ht="15.95" customHeight="1" x14ac:dyDescent="0.2">
      <c r="A55" s="521"/>
      <c r="B55" s="498" t="s">
        <v>54</v>
      </c>
      <c r="C55" s="36"/>
      <c r="D55" s="36"/>
      <c r="E55" s="36"/>
      <c r="F55" s="36"/>
      <c r="G55" s="36"/>
      <c r="H55" s="513">
        <v>5.4999999999999997E-3</v>
      </c>
      <c r="I55" s="860" t="s">
        <v>303</v>
      </c>
      <c r="J55" s="861" t="s">
        <v>55</v>
      </c>
      <c r="K55" s="36"/>
      <c r="L55" s="503"/>
      <c r="M55" s="36"/>
      <c r="N55" s="36"/>
      <c r="O55" s="36"/>
      <c r="P55" s="503"/>
      <c r="S55" s="661" t="s">
        <v>318</v>
      </c>
      <c r="T55" s="36">
        <v>0</v>
      </c>
      <c r="U55" s="655">
        <v>349.1</v>
      </c>
      <c r="V55" s="655">
        <v>1178.3</v>
      </c>
      <c r="W55" s="655">
        <v>0</v>
      </c>
      <c r="X55" s="655">
        <v>-15.1</v>
      </c>
      <c r="Y55" s="655">
        <v>-103.4</v>
      </c>
      <c r="Z55" s="655">
        <v>100.5</v>
      </c>
      <c r="AA55" s="655">
        <v>-21.1</v>
      </c>
      <c r="AB55" s="655">
        <v>0</v>
      </c>
      <c r="AC55" s="783">
        <v>20133.084969990188</v>
      </c>
      <c r="AD55" s="626" t="s">
        <v>319</v>
      </c>
      <c r="AE55" s="504"/>
    </row>
    <row r="56" spans="1:31" ht="15.95" customHeight="1" thickBot="1" x14ac:dyDescent="0.25">
      <c r="A56" s="521"/>
      <c r="B56" s="862" t="s">
        <v>56</v>
      </c>
      <c r="C56" s="650"/>
      <c r="D56" s="650"/>
      <c r="E56" s="650"/>
      <c r="F56" s="650"/>
      <c r="G56" s="650"/>
      <c r="H56" s="863">
        <v>1.4</v>
      </c>
      <c r="I56" s="864" t="s">
        <v>303</v>
      </c>
      <c r="J56" s="865" t="s">
        <v>57</v>
      </c>
      <c r="K56" s="650"/>
      <c r="L56" s="524"/>
      <c r="M56" s="36"/>
      <c r="N56" s="36"/>
      <c r="O56" s="36"/>
      <c r="P56" s="503"/>
      <c r="S56" s="661" t="s">
        <v>320</v>
      </c>
      <c r="T56" s="36">
        <v>0</v>
      </c>
      <c r="U56" s="655">
        <v>339.1</v>
      </c>
      <c r="V56" s="655">
        <v>1207.9000000000001</v>
      </c>
      <c r="W56" s="655">
        <v>0</v>
      </c>
      <c r="X56" s="655">
        <v>0</v>
      </c>
      <c r="Y56" s="655">
        <v>-179.2</v>
      </c>
      <c r="Z56" s="655">
        <v>94.2</v>
      </c>
      <c r="AA56" s="655">
        <v>0</v>
      </c>
      <c r="AB56" s="655">
        <v>0</v>
      </c>
      <c r="AC56" s="783">
        <v>16650.231584381159</v>
      </c>
      <c r="AD56" s="626" t="s">
        <v>321</v>
      </c>
      <c r="AE56" s="504"/>
    </row>
    <row r="57" spans="1:31" ht="6.95" customHeight="1" thickTop="1" thickBot="1" x14ac:dyDescent="0.25">
      <c r="A57" s="521"/>
      <c r="B57" s="553"/>
      <c r="C57" s="553"/>
      <c r="D57" s="553"/>
      <c r="E57" s="553"/>
      <c r="F57" s="553"/>
      <c r="G57" s="553"/>
      <c r="H57" s="553"/>
      <c r="I57" s="553"/>
      <c r="J57" s="553"/>
      <c r="K57" s="553"/>
      <c r="L57" s="553"/>
      <c r="M57" s="36"/>
      <c r="N57" s="36"/>
      <c r="O57" s="36"/>
      <c r="P57" s="503"/>
      <c r="S57" s="661" t="s">
        <v>322</v>
      </c>
      <c r="T57" s="36">
        <v>0</v>
      </c>
      <c r="U57" s="655">
        <v>223.4</v>
      </c>
      <c r="V57" s="655">
        <v>0</v>
      </c>
      <c r="W57" s="655">
        <v>0</v>
      </c>
      <c r="X57" s="655">
        <v>-523.6</v>
      </c>
      <c r="Y57" s="655">
        <v>0</v>
      </c>
      <c r="Z57" s="655">
        <v>198</v>
      </c>
      <c r="AA57" s="655">
        <v>0</v>
      </c>
      <c r="AB57" s="655">
        <v>15738</v>
      </c>
      <c r="AC57" s="783">
        <v>26705.140193516712</v>
      </c>
      <c r="AD57" s="626" t="s">
        <v>323</v>
      </c>
      <c r="AE57" s="504"/>
    </row>
    <row r="58" spans="1:31" ht="15.95" customHeight="1" thickTop="1" x14ac:dyDescent="0.2">
      <c r="A58" s="521"/>
      <c r="B58" s="856" t="s">
        <v>58</v>
      </c>
      <c r="C58" s="617"/>
      <c r="D58" s="617"/>
      <c r="E58" s="617"/>
      <c r="F58" s="617"/>
      <c r="G58" s="617"/>
      <c r="H58" s="786">
        <v>50</v>
      </c>
      <c r="I58" s="858" t="s">
        <v>1439</v>
      </c>
      <c r="J58" s="859" t="s">
        <v>60</v>
      </c>
      <c r="K58" s="617"/>
      <c r="L58" s="501"/>
      <c r="M58" s="36"/>
      <c r="N58" s="36"/>
      <c r="O58" s="36"/>
      <c r="P58" s="503"/>
      <c r="S58" s="661" t="s">
        <v>324</v>
      </c>
      <c r="T58" s="36">
        <v>0</v>
      </c>
      <c r="U58" s="655">
        <v>357.8</v>
      </c>
      <c r="V58" s="655">
        <v>917.6</v>
      </c>
      <c r="W58" s="655">
        <v>0</v>
      </c>
      <c r="X58" s="655">
        <v>-59.4</v>
      </c>
      <c r="Y58" s="655">
        <v>-84.5</v>
      </c>
      <c r="Z58" s="655">
        <v>111.9</v>
      </c>
      <c r="AA58" s="655">
        <v>0</v>
      </c>
      <c r="AB58" s="655">
        <v>0</v>
      </c>
      <c r="AC58" s="783">
        <v>19812.931770235769</v>
      </c>
      <c r="AD58" s="626" t="s">
        <v>325</v>
      </c>
      <c r="AE58" s="504"/>
    </row>
    <row r="59" spans="1:31" ht="15.95" customHeight="1" x14ac:dyDescent="0.2">
      <c r="A59" s="521"/>
      <c r="B59" s="498"/>
      <c r="C59" s="36"/>
      <c r="D59" s="36"/>
      <c r="E59" s="36"/>
      <c r="F59" s="36"/>
      <c r="G59" s="36"/>
      <c r="H59" s="518">
        <v>50</v>
      </c>
      <c r="I59" s="860" t="s">
        <v>326</v>
      </c>
      <c r="J59" s="861" t="s">
        <v>60</v>
      </c>
      <c r="K59" s="36"/>
      <c r="L59" s="503"/>
      <c r="M59" s="36"/>
      <c r="N59" s="36"/>
      <c r="O59" s="36"/>
      <c r="P59" s="503"/>
      <c r="S59" s="661" t="s">
        <v>327</v>
      </c>
      <c r="T59" s="36">
        <v>0</v>
      </c>
      <c r="U59" s="655">
        <v>340.4</v>
      </c>
      <c r="V59" s="655">
        <v>1243.5</v>
      </c>
      <c r="W59" s="655">
        <v>0</v>
      </c>
      <c r="X59" s="655">
        <v>62.8</v>
      </c>
      <c r="Y59" s="655">
        <v>-98.4</v>
      </c>
      <c r="Z59" s="655">
        <v>190.9</v>
      </c>
      <c r="AA59" s="655">
        <v>0</v>
      </c>
      <c r="AB59" s="655">
        <v>0</v>
      </c>
      <c r="AC59" s="783">
        <v>20363.79559386053</v>
      </c>
      <c r="AD59" s="626" t="s">
        <v>323</v>
      </c>
      <c r="AE59" s="504"/>
    </row>
    <row r="60" spans="1:31" ht="15.95" customHeight="1" x14ac:dyDescent="0.2">
      <c r="A60" s="521"/>
      <c r="B60" s="498" t="s">
        <v>61</v>
      </c>
      <c r="C60" s="36"/>
      <c r="D60" s="36"/>
      <c r="E60" s="36"/>
      <c r="F60" s="36"/>
      <c r="G60" s="36"/>
      <c r="H60" s="515">
        <v>1000</v>
      </c>
      <c r="I60" s="860" t="s">
        <v>62</v>
      </c>
      <c r="J60" s="861" t="s">
        <v>63</v>
      </c>
      <c r="K60" s="36"/>
      <c r="L60" s="503"/>
      <c r="M60" s="36"/>
      <c r="N60" s="36"/>
      <c r="O60" s="36"/>
      <c r="P60" s="503"/>
      <c r="S60" s="661" t="s">
        <v>328</v>
      </c>
      <c r="T60" s="36">
        <v>0</v>
      </c>
      <c r="U60" s="655">
        <v>336</v>
      </c>
      <c r="V60" s="655">
        <v>1418</v>
      </c>
      <c r="W60" s="655">
        <v>0</v>
      </c>
      <c r="X60" s="655">
        <v>-14.5</v>
      </c>
      <c r="Y60" s="655">
        <v>0</v>
      </c>
      <c r="Z60" s="655">
        <v>94.1</v>
      </c>
      <c r="AA60" s="655">
        <v>0</v>
      </c>
      <c r="AB60" s="655">
        <v>0</v>
      </c>
      <c r="AC60" s="783">
        <v>25305.32725358547</v>
      </c>
      <c r="AD60" s="626" t="s">
        <v>323</v>
      </c>
      <c r="AE60" s="504"/>
    </row>
    <row r="61" spans="1:31" ht="15.95" customHeight="1" x14ac:dyDescent="0.2">
      <c r="A61" s="521"/>
      <c r="B61" s="498" t="s">
        <v>227</v>
      </c>
      <c r="C61" s="36"/>
      <c r="D61" s="36"/>
      <c r="E61" s="36"/>
      <c r="F61" s="36"/>
      <c r="G61" s="36"/>
      <c r="H61" s="787">
        <v>300</v>
      </c>
      <c r="I61" s="860" t="s">
        <v>329</v>
      </c>
      <c r="J61" s="866" t="s">
        <v>1392</v>
      </c>
      <c r="K61" s="36"/>
      <c r="L61" s="503"/>
      <c r="M61" s="36"/>
      <c r="N61" s="36"/>
      <c r="O61" s="36"/>
      <c r="P61" s="503"/>
      <c r="S61" s="661" t="s">
        <v>330</v>
      </c>
      <c r="T61" s="36">
        <v>0</v>
      </c>
      <c r="U61" s="655">
        <v>339.1</v>
      </c>
      <c r="V61" s="655">
        <v>1207.9000000000001</v>
      </c>
      <c r="W61" s="655">
        <v>0</v>
      </c>
      <c r="X61" s="655">
        <v>0</v>
      </c>
      <c r="Y61" s="655">
        <v>-75.400000000000006</v>
      </c>
      <c r="Z61" s="655">
        <v>94.2</v>
      </c>
      <c r="AA61" s="655">
        <v>0</v>
      </c>
      <c r="AB61" s="655">
        <v>0</v>
      </c>
      <c r="AC61" s="783">
        <v>21026.571067779973</v>
      </c>
      <c r="AD61" s="626" t="s">
        <v>331</v>
      </c>
      <c r="AE61" s="504"/>
    </row>
    <row r="62" spans="1:31" ht="15.95" customHeight="1" x14ac:dyDescent="0.2">
      <c r="A62" s="521"/>
      <c r="B62" s="498" t="s">
        <v>256</v>
      </c>
      <c r="C62" s="36"/>
      <c r="D62" s="36"/>
      <c r="E62" s="36"/>
      <c r="F62" s="36"/>
      <c r="G62" s="36"/>
      <c r="H62" s="513">
        <v>25.626689880000001</v>
      </c>
      <c r="I62" s="860" t="s">
        <v>332</v>
      </c>
      <c r="J62" s="861"/>
      <c r="K62" s="36"/>
      <c r="L62" s="503"/>
      <c r="M62" s="36"/>
      <c r="N62" s="36"/>
      <c r="O62" s="36"/>
      <c r="P62" s="503"/>
      <c r="S62" s="661" t="s">
        <v>333</v>
      </c>
      <c r="T62" s="36">
        <v>0</v>
      </c>
      <c r="U62" s="655">
        <v>339.1</v>
      </c>
      <c r="V62" s="655">
        <v>1444.4</v>
      </c>
      <c r="W62" s="655">
        <v>0</v>
      </c>
      <c r="X62" s="655">
        <v>0</v>
      </c>
      <c r="Y62" s="655">
        <v>-127.9</v>
      </c>
      <c r="Z62" s="655">
        <v>104.7</v>
      </c>
      <c r="AA62" s="655">
        <v>0</v>
      </c>
      <c r="AB62" s="655">
        <v>0</v>
      </c>
      <c r="AC62" s="783">
        <v>20232.453515717109</v>
      </c>
      <c r="AD62" s="626" t="s">
        <v>323</v>
      </c>
      <c r="AE62" s="504"/>
    </row>
    <row r="63" spans="1:31" ht="15.95" customHeight="1" x14ac:dyDescent="0.2">
      <c r="A63" s="521"/>
      <c r="B63" s="498" t="s">
        <v>69</v>
      </c>
      <c r="C63" s="36"/>
      <c r="D63" s="36"/>
      <c r="E63" s="36"/>
      <c r="F63" s="36"/>
      <c r="G63" s="36"/>
      <c r="H63" s="513">
        <v>19.841000000000001</v>
      </c>
      <c r="I63" s="860" t="s">
        <v>334</v>
      </c>
      <c r="J63" s="861" t="s">
        <v>71</v>
      </c>
      <c r="K63" s="36"/>
      <c r="L63" s="503"/>
      <c r="M63" s="36"/>
      <c r="N63" s="36"/>
      <c r="O63" s="36"/>
      <c r="P63" s="503"/>
      <c r="S63" s="661" t="s">
        <v>335</v>
      </c>
      <c r="T63" s="36">
        <v>0</v>
      </c>
      <c r="U63" s="655">
        <v>327.9</v>
      </c>
      <c r="V63" s="655">
        <v>1608.2</v>
      </c>
      <c r="W63" s="655">
        <v>0</v>
      </c>
      <c r="X63" s="655">
        <v>-24.2</v>
      </c>
      <c r="Y63" s="655">
        <v>-151.30000000000001</v>
      </c>
      <c r="Z63" s="655">
        <v>92.6</v>
      </c>
      <c r="AA63" s="655">
        <v>0</v>
      </c>
      <c r="AB63" s="655">
        <v>0</v>
      </c>
      <c r="AC63" s="783">
        <v>19658.597752013768</v>
      </c>
      <c r="AD63" s="626" t="s">
        <v>331</v>
      </c>
      <c r="AE63" s="504"/>
    </row>
    <row r="64" spans="1:31" ht="15.95" customHeight="1" x14ac:dyDescent="0.2">
      <c r="A64" s="521"/>
      <c r="B64" s="498"/>
      <c r="C64" s="36"/>
      <c r="D64" s="36"/>
      <c r="E64" s="36"/>
      <c r="F64" s="36"/>
      <c r="G64" s="36"/>
      <c r="H64" s="513">
        <v>1653.4169999999999</v>
      </c>
      <c r="I64" s="860" t="s">
        <v>336</v>
      </c>
      <c r="J64" s="861" t="s">
        <v>337</v>
      </c>
      <c r="K64" s="36"/>
      <c r="L64" s="503"/>
      <c r="M64" s="36"/>
      <c r="N64" s="36"/>
      <c r="O64" s="36"/>
      <c r="P64" s="503"/>
      <c r="S64" s="661" t="s">
        <v>338</v>
      </c>
      <c r="T64" s="36">
        <v>0</v>
      </c>
      <c r="U64" s="655">
        <v>349.1</v>
      </c>
      <c r="V64" s="655">
        <v>1178.3</v>
      </c>
      <c r="W64" s="655">
        <v>0</v>
      </c>
      <c r="X64" s="655">
        <v>-15.1</v>
      </c>
      <c r="Y64" s="655">
        <v>-103.4</v>
      </c>
      <c r="Z64" s="655">
        <v>100.5</v>
      </c>
      <c r="AA64" s="655">
        <v>-21.1</v>
      </c>
      <c r="AB64" s="655">
        <v>0</v>
      </c>
      <c r="AC64" s="783">
        <v>20133.084969990188</v>
      </c>
      <c r="AD64" s="626" t="s">
        <v>339</v>
      </c>
      <c r="AE64" s="504"/>
    </row>
    <row r="65" spans="1:31" ht="15.95" customHeight="1" x14ac:dyDescent="0.2">
      <c r="A65" s="521"/>
      <c r="B65" s="498" t="s">
        <v>340</v>
      </c>
      <c r="C65" s="36"/>
      <c r="D65" s="36"/>
      <c r="E65" s="36"/>
      <c r="F65" s="36"/>
      <c r="G65" s="36"/>
      <c r="H65" s="513">
        <v>8.0440219803551951</v>
      </c>
      <c r="I65" s="860" t="s">
        <v>341</v>
      </c>
      <c r="J65" s="861" t="s">
        <v>342</v>
      </c>
      <c r="K65" s="36"/>
      <c r="L65" s="503"/>
      <c r="M65" s="36"/>
      <c r="N65" s="36"/>
      <c r="O65" s="36"/>
      <c r="P65" s="503"/>
      <c r="S65" s="661" t="s">
        <v>343</v>
      </c>
      <c r="T65" s="36">
        <v>0</v>
      </c>
      <c r="U65" s="36">
        <v>370.8</v>
      </c>
      <c r="V65" s="655">
        <v>1112.4000000000001</v>
      </c>
      <c r="W65" s="655">
        <v>0</v>
      </c>
      <c r="X65" s="655">
        <v>317.8</v>
      </c>
      <c r="Y65" s="655">
        <v>-139.1</v>
      </c>
      <c r="Z65" s="655">
        <v>139.1</v>
      </c>
      <c r="AA65" s="655">
        <v>0</v>
      </c>
      <c r="AB65" s="655">
        <v>0</v>
      </c>
      <c r="AC65" s="783">
        <v>19481.510554223987</v>
      </c>
      <c r="AD65" s="626" t="s">
        <v>331</v>
      </c>
      <c r="AE65" s="504"/>
    </row>
    <row r="66" spans="1:31" ht="13.5" thickBot="1" x14ac:dyDescent="0.25">
      <c r="A66" s="521"/>
      <c r="B66" s="862"/>
      <c r="C66" s="650"/>
      <c r="D66" s="650"/>
      <c r="E66" s="650"/>
      <c r="F66" s="650"/>
      <c r="G66" s="650"/>
      <c r="H66" s="863">
        <v>670.33500000000004</v>
      </c>
      <c r="I66" s="864" t="s">
        <v>336</v>
      </c>
      <c r="J66" s="865" t="s">
        <v>344</v>
      </c>
      <c r="K66" s="650"/>
      <c r="L66" s="524"/>
      <c r="M66" s="36"/>
      <c r="N66" s="36"/>
      <c r="O66" s="36"/>
      <c r="P66" s="503"/>
      <c r="S66" s="661" t="s">
        <v>345</v>
      </c>
      <c r="T66" s="36">
        <v>0</v>
      </c>
      <c r="U66" s="655">
        <v>313.7</v>
      </c>
      <c r="V66" s="655">
        <v>700.9</v>
      </c>
      <c r="W66" s="655">
        <v>0</v>
      </c>
      <c r="X66" s="655">
        <v>0</v>
      </c>
      <c r="Y66" s="655">
        <v>31.8</v>
      </c>
      <c r="Z66" s="655">
        <v>0</v>
      </c>
      <c r="AA66" s="655">
        <v>0</v>
      </c>
      <c r="AB66" s="655">
        <v>-1367.5</v>
      </c>
      <c r="AC66" s="783">
        <v>19863.628281041256</v>
      </c>
      <c r="AD66" s="626"/>
      <c r="AE66" s="504"/>
    </row>
    <row r="67" spans="1:31" ht="13.5" thickTop="1" x14ac:dyDescent="0.2">
      <c r="A67" s="521"/>
      <c r="B67" s="560"/>
      <c r="C67" s="560"/>
      <c r="D67" s="560"/>
      <c r="E67" s="560"/>
      <c r="F67" s="560"/>
      <c r="G67" s="560"/>
      <c r="H67" s="560"/>
      <c r="I67" s="560"/>
      <c r="J67" s="560"/>
      <c r="K67" s="560"/>
      <c r="L67" s="560"/>
      <c r="M67" s="36"/>
      <c r="N67" s="36"/>
      <c r="O67" s="36"/>
      <c r="P67" s="503"/>
      <c r="S67" s="661" t="s">
        <v>346</v>
      </c>
      <c r="T67" s="36">
        <v>0</v>
      </c>
      <c r="U67" s="655">
        <v>335</v>
      </c>
      <c r="V67" s="655">
        <v>1423</v>
      </c>
      <c r="W67" s="655">
        <v>0</v>
      </c>
      <c r="X67" s="655">
        <v>-145</v>
      </c>
      <c r="Y67" s="655">
        <v>-145</v>
      </c>
      <c r="Z67" s="655">
        <v>0</v>
      </c>
      <c r="AA67" s="655">
        <v>0</v>
      </c>
      <c r="AB67" s="655">
        <v>0</v>
      </c>
      <c r="AC67" s="783">
        <v>19116.616328585471</v>
      </c>
      <c r="AD67" s="626"/>
      <c r="AE67" s="504"/>
    </row>
    <row r="68" spans="1:31" ht="18" x14ac:dyDescent="0.25">
      <c r="A68" s="521"/>
      <c r="B68" s="545" t="s">
        <v>347</v>
      </c>
      <c r="C68" s="37"/>
      <c r="D68" s="36"/>
      <c r="E68" s="36"/>
      <c r="F68" s="36"/>
      <c r="G68" s="36"/>
      <c r="H68" s="36"/>
      <c r="I68" s="36"/>
      <c r="J68" s="633"/>
      <c r="K68" s="633"/>
      <c r="L68" s="633"/>
      <c r="M68" s="36"/>
      <c r="N68" s="36"/>
      <c r="O68" s="36"/>
      <c r="P68" s="503"/>
      <c r="S68" s="661" t="s">
        <v>348</v>
      </c>
      <c r="T68" s="36">
        <v>0</v>
      </c>
      <c r="U68" s="655">
        <v>328</v>
      </c>
      <c r="V68" s="655">
        <v>1430.6</v>
      </c>
      <c r="W68" s="655">
        <v>0</v>
      </c>
      <c r="X68" s="655">
        <v>-23.7</v>
      </c>
      <c r="Y68" s="655">
        <v>0</v>
      </c>
      <c r="Z68" s="655">
        <v>92.9</v>
      </c>
      <c r="AA68" s="655">
        <v>-4813.2</v>
      </c>
      <c r="AB68" s="655">
        <v>346.6</v>
      </c>
      <c r="AC68" s="783">
        <v>18585.327373624757</v>
      </c>
      <c r="AD68" s="626"/>
      <c r="AE68" s="504"/>
    </row>
    <row r="69" spans="1:31" x14ac:dyDescent="0.2">
      <c r="A69" s="521"/>
      <c r="J69" s="689"/>
      <c r="K69" s="689"/>
      <c r="L69" s="689"/>
      <c r="N69" s="689"/>
      <c r="O69" s="788" t="s">
        <v>1440</v>
      </c>
      <c r="P69" s="503"/>
      <c r="S69" s="789" t="s">
        <v>349</v>
      </c>
      <c r="T69" s="670">
        <v>0</v>
      </c>
      <c r="U69" s="790">
        <v>301</v>
      </c>
      <c r="V69" s="790">
        <v>525</v>
      </c>
      <c r="W69" s="790">
        <v>0</v>
      </c>
      <c r="X69" s="790">
        <v>0</v>
      </c>
      <c r="Y69" s="790">
        <v>64</v>
      </c>
      <c r="Z69" s="790">
        <v>0</v>
      </c>
      <c r="AA69" s="790">
        <v>0</v>
      </c>
      <c r="AB69" s="790">
        <v>-763</v>
      </c>
      <c r="AC69" s="791">
        <v>20135.321068762274</v>
      </c>
      <c r="AD69" s="669"/>
      <c r="AE69" s="671"/>
    </row>
    <row r="70" spans="1:31" ht="16.5" thickBot="1" x14ac:dyDescent="0.35">
      <c r="A70" s="521"/>
      <c r="B70" s="792" t="s">
        <v>350</v>
      </c>
      <c r="C70" s="793"/>
      <c r="D70" s="793"/>
      <c r="E70" s="793"/>
      <c r="F70" s="793"/>
      <c r="G70" s="793"/>
      <c r="H70" s="793"/>
      <c r="I70" s="794" t="s">
        <v>351</v>
      </c>
      <c r="J70" s="794" t="s">
        <v>352</v>
      </c>
      <c r="K70" s="794" t="s">
        <v>353</v>
      </c>
      <c r="L70" s="795"/>
      <c r="M70" s="793"/>
      <c r="N70" s="796" t="s">
        <v>164</v>
      </c>
      <c r="O70" s="796" t="s">
        <v>354</v>
      </c>
      <c r="P70" s="503"/>
      <c r="U70" s="730"/>
    </row>
    <row r="71" spans="1:31" ht="16.5" thickBot="1" x14ac:dyDescent="0.35">
      <c r="A71" s="521"/>
      <c r="B71" s="797" t="s">
        <v>355</v>
      </c>
      <c r="C71" s="798"/>
      <c r="D71" s="798"/>
      <c r="E71" s="798"/>
      <c r="F71" s="798"/>
      <c r="G71" s="798"/>
      <c r="H71" s="798"/>
      <c r="I71" s="799">
        <v>103.07234700294609</v>
      </c>
      <c r="J71" s="799">
        <v>2.9737031773370766</v>
      </c>
      <c r="K71" s="799">
        <v>2.3102635857240337</v>
      </c>
      <c r="L71" s="798"/>
      <c r="M71" s="798"/>
      <c r="N71" s="800">
        <v>2973.7031773370763</v>
      </c>
      <c r="O71" s="800">
        <v>2310.2635857240339</v>
      </c>
      <c r="P71" s="503"/>
      <c r="R71" s="730"/>
      <c r="U71" s="730"/>
    </row>
    <row r="72" spans="1:31" x14ac:dyDescent="0.2">
      <c r="A72" s="521"/>
      <c r="B72" s="512"/>
      <c r="I72" s="801"/>
      <c r="J72" s="801"/>
      <c r="K72" s="801"/>
      <c r="P72" s="503"/>
      <c r="U72" s="730"/>
    </row>
    <row r="73" spans="1:31" ht="16.5" thickBot="1" x14ac:dyDescent="0.35">
      <c r="A73" s="521"/>
      <c r="B73" s="792" t="s">
        <v>356</v>
      </c>
      <c r="C73" s="793"/>
      <c r="D73" s="793"/>
      <c r="E73" s="793"/>
      <c r="F73" s="793"/>
      <c r="G73" s="793"/>
      <c r="H73" s="793"/>
      <c r="I73" s="794" t="s">
        <v>351</v>
      </c>
      <c r="J73" s="794" t="s">
        <v>352</v>
      </c>
      <c r="K73" s="794" t="s">
        <v>353</v>
      </c>
      <c r="L73" s="802" t="s">
        <v>357</v>
      </c>
      <c r="M73" s="794" t="s">
        <v>358</v>
      </c>
      <c r="N73" s="796" t="s">
        <v>164</v>
      </c>
      <c r="O73" s="796" t="s">
        <v>354</v>
      </c>
      <c r="P73" s="503"/>
    </row>
    <row r="74" spans="1:31" x14ac:dyDescent="0.2">
      <c r="A74" s="521"/>
      <c r="B74" s="502" t="s">
        <v>77</v>
      </c>
      <c r="I74" s="803">
        <v>20.790533538472246</v>
      </c>
      <c r="J74" s="803">
        <v>0.91497059049462504</v>
      </c>
      <c r="K74" s="803">
        <v>0.46599901873131694</v>
      </c>
      <c r="L74" s="803">
        <v>20.324962796356456</v>
      </c>
      <c r="M74" s="803">
        <v>14.345420157738767</v>
      </c>
      <c r="N74" s="804">
        <v>914.97059049462507</v>
      </c>
      <c r="O74" s="804">
        <v>465.99901873131694</v>
      </c>
      <c r="P74" s="503"/>
      <c r="R74" s="730"/>
    </row>
    <row r="75" spans="1:31" x14ac:dyDescent="0.2">
      <c r="A75" s="521"/>
      <c r="B75" s="502" t="s">
        <v>359</v>
      </c>
      <c r="I75" s="803">
        <v>1.5546045931574674E-3</v>
      </c>
      <c r="J75" s="803">
        <v>9.9594188656040004E-5</v>
      </c>
      <c r="K75" s="803">
        <v>3.4844907351031475E-5</v>
      </c>
      <c r="L75" s="803">
        <v>1.5197917100347898E-3</v>
      </c>
      <c r="M75" s="803">
        <v>1.0726735813069081E-3</v>
      </c>
      <c r="N75" s="804">
        <v>9.959418865604E-2</v>
      </c>
      <c r="O75" s="804">
        <v>3.4844907351031476E-2</v>
      </c>
      <c r="P75" s="503"/>
      <c r="R75" s="730"/>
    </row>
    <row r="76" spans="1:31" x14ac:dyDescent="0.2">
      <c r="A76" s="521"/>
      <c r="B76" s="502" t="s">
        <v>360</v>
      </c>
      <c r="I76" s="803">
        <v>81.498547007318493</v>
      </c>
      <c r="J76" s="803">
        <v>2.2831002958630204</v>
      </c>
      <c r="K76" s="803">
        <v>1.8267084326220369</v>
      </c>
      <c r="L76" s="803">
        <v>79.673517411933503</v>
      </c>
      <c r="M76" s="803">
        <v>56.233809339321006</v>
      </c>
      <c r="N76" s="804">
        <v>2283.1002958630206</v>
      </c>
      <c r="O76" s="804">
        <v>1826.7084326220368</v>
      </c>
      <c r="P76" s="503"/>
      <c r="R76" s="730"/>
    </row>
    <row r="77" spans="1:31" x14ac:dyDescent="0.2">
      <c r="A77" s="521"/>
      <c r="B77" s="670" t="s">
        <v>361</v>
      </c>
      <c r="C77" s="670"/>
      <c r="D77" s="670"/>
      <c r="E77" s="670"/>
      <c r="F77" s="670"/>
      <c r="G77" s="670"/>
      <c r="H77" s="670"/>
      <c r="I77" s="805">
        <v>42.637385847708686</v>
      </c>
      <c r="J77" s="805">
        <v>0.76810397856930246</v>
      </c>
      <c r="K77" s="805">
        <v>0.9556743663905426</v>
      </c>
      <c r="L77" s="805">
        <v>0</v>
      </c>
      <c r="M77" s="805">
        <v>29.41969782935892</v>
      </c>
      <c r="N77" s="806">
        <v>768.10397856930251</v>
      </c>
      <c r="O77" s="806">
        <v>955.67436639054256</v>
      </c>
      <c r="P77" s="503"/>
      <c r="R77" s="730"/>
    </row>
    <row r="78" spans="1:31" ht="14.25" x14ac:dyDescent="0.25">
      <c r="A78" s="521"/>
      <c r="B78" s="512" t="s">
        <v>362</v>
      </c>
      <c r="C78" s="512"/>
      <c r="D78" s="512"/>
      <c r="E78" s="512"/>
      <c r="F78" s="512"/>
      <c r="G78" s="512"/>
      <c r="I78" s="807">
        <v>102.29063515038389</v>
      </c>
      <c r="J78" s="807">
        <v>3.1981704805463016</v>
      </c>
      <c r="K78" s="807">
        <v>2.2927422962607049</v>
      </c>
      <c r="N78" s="808">
        <v>3198.1704805463019</v>
      </c>
      <c r="O78" s="808">
        <v>2292.7422962607047</v>
      </c>
      <c r="P78" s="503"/>
      <c r="R78" s="730"/>
    </row>
    <row r="79" spans="1:31" ht="15" thickBot="1" x14ac:dyDescent="0.3">
      <c r="A79" s="521"/>
      <c r="B79" s="792" t="s">
        <v>363</v>
      </c>
      <c r="C79" s="792"/>
      <c r="D79" s="792"/>
      <c r="E79" s="792"/>
      <c r="F79" s="792"/>
      <c r="G79" s="792"/>
      <c r="H79" s="793"/>
      <c r="I79" s="809">
        <v>144.92802099809256</v>
      </c>
      <c r="J79" s="809">
        <v>3.9662744591156041</v>
      </c>
      <c r="K79" s="809">
        <v>3.2484166626512474</v>
      </c>
      <c r="L79" s="809">
        <v>100</v>
      </c>
      <c r="M79" s="809">
        <v>100</v>
      </c>
      <c r="N79" s="810">
        <v>3966.2744591156043</v>
      </c>
      <c r="O79" s="810">
        <v>3248.4166626512474</v>
      </c>
      <c r="P79" s="503"/>
      <c r="R79" s="730"/>
      <c r="U79" s="730"/>
    </row>
    <row r="80" spans="1:31" ht="13.5" thickBot="1" x14ac:dyDescent="0.25">
      <c r="A80" s="521"/>
      <c r="N80" s="811"/>
      <c r="O80" s="812"/>
      <c r="P80" s="503"/>
    </row>
    <row r="81" spans="1:25" ht="13.5" thickTop="1" x14ac:dyDescent="0.2">
      <c r="A81" s="521"/>
      <c r="B81" s="525" t="s">
        <v>364</v>
      </c>
      <c r="C81" s="617"/>
      <c r="D81" s="617"/>
      <c r="E81" s="617"/>
      <c r="F81" s="617"/>
      <c r="G81" s="617"/>
      <c r="H81" s="813">
        <v>1.6107527871867335</v>
      </c>
      <c r="I81" s="814" t="s">
        <v>91</v>
      </c>
      <c r="K81" s="815" t="s">
        <v>365</v>
      </c>
      <c r="L81" s="816"/>
      <c r="M81" s="816"/>
      <c r="N81" s="817"/>
      <c r="P81" s="503"/>
      <c r="S81" s="512" t="s">
        <v>366</v>
      </c>
      <c r="U81" s="867"/>
      <c r="V81" s="868"/>
      <c r="W81" s="820"/>
      <c r="X81" s="867"/>
    </row>
    <row r="82" spans="1:25" x14ac:dyDescent="0.2">
      <c r="A82" s="521"/>
      <c r="B82" s="521" t="s">
        <v>367</v>
      </c>
      <c r="C82" s="36"/>
      <c r="D82" s="36"/>
      <c r="E82" s="36"/>
      <c r="F82" s="36"/>
      <c r="G82" s="36"/>
      <c r="H82" s="818">
        <v>21</v>
      </c>
      <c r="I82" s="503" t="s">
        <v>85</v>
      </c>
      <c r="K82" s="822" t="s">
        <v>74</v>
      </c>
      <c r="L82" s="819">
        <v>1.5</v>
      </c>
      <c r="M82" s="869" t="s">
        <v>75</v>
      </c>
      <c r="N82" s="870"/>
      <c r="P82" s="503"/>
      <c r="S82" s="871"/>
      <c r="U82" s="872"/>
      <c r="V82" s="16"/>
      <c r="W82" s="868"/>
      <c r="X82" s="867"/>
    </row>
    <row r="83" spans="1:25" x14ac:dyDescent="0.2">
      <c r="A83" s="521"/>
      <c r="B83" s="521" t="s">
        <v>368</v>
      </c>
      <c r="C83" s="36"/>
      <c r="D83" s="36"/>
      <c r="E83" s="36"/>
      <c r="F83" s="36"/>
      <c r="G83" s="36"/>
      <c r="H83" s="645">
        <v>0</v>
      </c>
      <c r="I83" s="503" t="s">
        <v>4</v>
      </c>
      <c r="K83" s="822" t="s">
        <v>77</v>
      </c>
      <c r="L83" s="819">
        <v>8</v>
      </c>
      <c r="M83" s="869" t="s">
        <v>75</v>
      </c>
      <c r="N83" s="870"/>
      <c r="P83" s="503"/>
      <c r="S83" s="662" t="s">
        <v>369</v>
      </c>
      <c r="T83" s="869">
        <v>1.5469613259668509E-2</v>
      </c>
      <c r="U83" s="873" t="s">
        <v>370</v>
      </c>
      <c r="V83" s="820"/>
      <c r="W83" s="662"/>
      <c r="X83" s="820"/>
      <c r="Y83" s="820"/>
    </row>
    <row r="84" spans="1:25" x14ac:dyDescent="0.2">
      <c r="A84" s="521"/>
      <c r="B84" s="521" t="s">
        <v>371</v>
      </c>
      <c r="C84" s="36"/>
      <c r="D84" s="36"/>
      <c r="E84" s="36"/>
      <c r="F84" s="36"/>
      <c r="G84" s="36"/>
      <c r="H84" s="645">
        <v>70</v>
      </c>
      <c r="I84" s="503" t="s">
        <v>155</v>
      </c>
      <c r="K84" s="822" t="s">
        <v>52</v>
      </c>
      <c r="L84" s="819">
        <v>70</v>
      </c>
      <c r="M84" s="869" t="s">
        <v>80</v>
      </c>
      <c r="N84" s="874"/>
      <c r="P84" s="503"/>
      <c r="S84" s="662" t="s">
        <v>372</v>
      </c>
      <c r="T84" s="869">
        <v>7.7348066298342545E-3</v>
      </c>
      <c r="U84" s="873" t="s">
        <v>373</v>
      </c>
      <c r="V84" s="820"/>
      <c r="W84" s="662"/>
      <c r="X84" s="820"/>
      <c r="Y84" s="820"/>
    </row>
    <row r="85" spans="1:25" x14ac:dyDescent="0.2">
      <c r="A85" s="521"/>
      <c r="B85" s="521" t="s">
        <v>241</v>
      </c>
      <c r="C85" s="36"/>
      <c r="D85" s="36"/>
      <c r="E85" s="36"/>
      <c r="F85" s="36"/>
      <c r="G85" s="36"/>
      <c r="H85" s="821">
        <v>0.95</v>
      </c>
      <c r="I85" s="503" t="s">
        <v>374</v>
      </c>
      <c r="K85" s="822" t="s">
        <v>54</v>
      </c>
      <c r="L85" s="819">
        <v>50</v>
      </c>
      <c r="M85" s="869" t="s">
        <v>80</v>
      </c>
      <c r="N85" s="823"/>
      <c r="P85" s="503"/>
      <c r="S85" s="662"/>
      <c r="T85" s="662"/>
      <c r="U85" s="662"/>
      <c r="V85" s="662"/>
      <c r="W85" s="662"/>
      <c r="X85" s="820"/>
      <c r="Y85" s="820"/>
    </row>
    <row r="86" spans="1:25" ht="13.5" thickBot="1" x14ac:dyDescent="0.25">
      <c r="A86" s="521"/>
      <c r="B86" s="521" t="s">
        <v>375</v>
      </c>
      <c r="C86" s="36"/>
      <c r="D86" s="36"/>
      <c r="E86" s="36"/>
      <c r="F86" s="36"/>
      <c r="G86" s="36"/>
      <c r="H86" s="821">
        <v>6.1081042743801519E-3</v>
      </c>
      <c r="I86" s="503" t="s">
        <v>374</v>
      </c>
      <c r="K86" s="824"/>
      <c r="L86" s="825"/>
      <c r="M86" s="825"/>
      <c r="N86" s="826"/>
      <c r="P86" s="503"/>
      <c r="S86" s="662" t="s">
        <v>376</v>
      </c>
      <c r="T86" s="869">
        <v>1.5</v>
      </c>
      <c r="U86" s="875" t="s">
        <v>377</v>
      </c>
      <c r="V86" s="820"/>
      <c r="W86" s="873" t="s">
        <v>378</v>
      </c>
      <c r="X86" s="820"/>
      <c r="Y86" s="820"/>
    </row>
    <row r="87" spans="1:25" ht="13.5" thickTop="1" x14ac:dyDescent="0.2">
      <c r="A87" s="521"/>
      <c r="B87" s="521" t="s">
        <v>379</v>
      </c>
      <c r="C87" s="36"/>
      <c r="D87" s="36"/>
      <c r="E87" s="36"/>
      <c r="F87" s="36"/>
      <c r="G87" s="36"/>
      <c r="H87" s="821">
        <v>8.0002863707493308</v>
      </c>
      <c r="I87" s="503" t="s">
        <v>2</v>
      </c>
      <c r="N87" s="36"/>
      <c r="P87" s="503"/>
      <c r="S87" s="662" t="s">
        <v>380</v>
      </c>
      <c r="T87" s="869">
        <v>2.183371583085278</v>
      </c>
      <c r="U87" s="875" t="s">
        <v>377</v>
      </c>
      <c r="V87" s="820"/>
      <c r="W87" s="873" t="s">
        <v>381</v>
      </c>
      <c r="X87" s="820"/>
      <c r="Y87" s="820"/>
    </row>
    <row r="88" spans="1:25" x14ac:dyDescent="0.2">
      <c r="A88" s="521"/>
      <c r="B88" s="521" t="s">
        <v>382</v>
      </c>
      <c r="C88" s="36"/>
      <c r="D88" s="36"/>
      <c r="E88" s="36"/>
      <c r="F88" s="36"/>
      <c r="G88" s="36"/>
      <c r="H88" s="827">
        <v>8</v>
      </c>
      <c r="I88" s="503"/>
      <c r="K88" s="820"/>
      <c r="M88" s="820"/>
      <c r="N88" s="36"/>
      <c r="P88" s="503"/>
      <c r="S88" s="662" t="s">
        <v>383</v>
      </c>
      <c r="T88" s="869">
        <v>3.683371583085278</v>
      </c>
      <c r="U88" s="875" t="s">
        <v>377</v>
      </c>
      <c r="V88" s="820"/>
      <c r="W88" s="873" t="s">
        <v>384</v>
      </c>
      <c r="X88" s="820"/>
      <c r="Y88" s="820"/>
    </row>
    <row r="89" spans="1:25" x14ac:dyDescent="0.2">
      <c r="A89" s="521"/>
      <c r="B89" s="521" t="s">
        <v>385</v>
      </c>
      <c r="C89" s="36"/>
      <c r="D89" s="36"/>
      <c r="E89" s="36"/>
      <c r="F89" s="36"/>
      <c r="G89" s="36"/>
      <c r="H89" s="821">
        <v>62.951723213927465</v>
      </c>
      <c r="I89" s="503" t="s">
        <v>8</v>
      </c>
      <c r="L89" s="812"/>
      <c r="N89" s="36"/>
      <c r="P89" s="503"/>
      <c r="R89" s="730"/>
      <c r="S89" s="875"/>
      <c r="T89" s="876"/>
      <c r="U89" s="873"/>
      <c r="V89" s="873"/>
      <c r="W89" s="662"/>
      <c r="X89" s="820"/>
      <c r="Y89" s="820"/>
    </row>
    <row r="90" spans="1:25" ht="13.5" thickBot="1" x14ac:dyDescent="0.25">
      <c r="A90" s="521"/>
      <c r="B90" s="613" t="s">
        <v>386</v>
      </c>
      <c r="C90" s="650"/>
      <c r="D90" s="650"/>
      <c r="E90" s="650"/>
      <c r="F90" s="650"/>
      <c r="G90" s="650"/>
      <c r="H90" s="828">
        <v>0.75060418008388374</v>
      </c>
      <c r="I90" s="524" t="s">
        <v>8</v>
      </c>
      <c r="N90" s="36"/>
      <c r="P90" s="503"/>
      <c r="R90" s="730"/>
      <c r="S90" s="875" t="s">
        <v>387</v>
      </c>
      <c r="T90" s="869">
        <v>2.8490166940991102E-2</v>
      </c>
      <c r="U90" s="875" t="s">
        <v>388</v>
      </c>
      <c r="V90" s="820"/>
      <c r="W90" s="875" t="s">
        <v>384</v>
      </c>
      <c r="X90" s="820"/>
      <c r="Y90" s="820"/>
    </row>
    <row r="91" spans="1:25" ht="13.5" thickTop="1" x14ac:dyDescent="0.2">
      <c r="A91" s="521"/>
      <c r="H91" s="829"/>
      <c r="N91" s="36"/>
      <c r="O91" s="788" t="s">
        <v>1440</v>
      </c>
      <c r="P91" s="503"/>
      <c r="S91" s="875" t="s">
        <v>389</v>
      </c>
      <c r="T91" s="869">
        <v>1.1631655206310381E-2</v>
      </c>
      <c r="U91" s="875" t="s">
        <v>388</v>
      </c>
      <c r="V91" s="820"/>
      <c r="W91" s="875" t="s">
        <v>390</v>
      </c>
      <c r="X91" s="820"/>
      <c r="Y91" s="820"/>
    </row>
    <row r="92" spans="1:25" ht="16.5" thickBot="1" x14ac:dyDescent="0.35">
      <c r="A92" s="521"/>
      <c r="B92" s="792" t="s">
        <v>391</v>
      </c>
      <c r="C92" s="793"/>
      <c r="D92" s="793"/>
      <c r="E92" s="793"/>
      <c r="F92" s="793"/>
      <c r="G92" s="793"/>
      <c r="H92" s="793"/>
      <c r="I92" s="794" t="s">
        <v>351</v>
      </c>
      <c r="J92" s="794" t="s">
        <v>352</v>
      </c>
      <c r="K92" s="794" t="s">
        <v>353</v>
      </c>
      <c r="L92" s="795"/>
      <c r="M92" s="793"/>
      <c r="N92" s="796" t="s">
        <v>164</v>
      </c>
      <c r="O92" s="796" t="s">
        <v>354</v>
      </c>
      <c r="P92" s="503"/>
      <c r="S92" s="873" t="s">
        <v>392</v>
      </c>
      <c r="T92" s="869">
        <v>1.3749999999999999E-3</v>
      </c>
      <c r="U92" s="875" t="s">
        <v>388</v>
      </c>
      <c r="V92" s="820"/>
      <c r="W92" s="873" t="s">
        <v>393</v>
      </c>
      <c r="X92" s="820"/>
      <c r="Y92" s="820"/>
    </row>
    <row r="93" spans="1:25" ht="15.75" x14ac:dyDescent="0.3">
      <c r="A93" s="521"/>
      <c r="B93" s="830" t="s">
        <v>394</v>
      </c>
      <c r="C93" s="830"/>
      <c r="D93" s="830"/>
      <c r="E93" s="830"/>
      <c r="F93" s="830"/>
      <c r="G93" s="830"/>
      <c r="H93" s="830"/>
      <c r="I93" s="831">
        <v>166.02407021687355</v>
      </c>
      <c r="J93" s="831">
        <v>4.7899006811617415</v>
      </c>
      <c r="K93" s="831">
        <v>3.7212635098410041</v>
      </c>
      <c r="L93" s="830"/>
      <c r="M93" s="830"/>
      <c r="N93" s="832">
        <v>4789.9006811617419</v>
      </c>
      <c r="O93" s="832">
        <v>3721.2635098410042</v>
      </c>
      <c r="P93" s="503"/>
      <c r="R93" s="730"/>
      <c r="S93" s="833"/>
    </row>
    <row r="94" spans="1:25" ht="16.5" thickBot="1" x14ac:dyDescent="0.35">
      <c r="A94" s="521"/>
      <c r="B94" s="793" t="s">
        <v>395</v>
      </c>
      <c r="C94" s="793"/>
      <c r="D94" s="793"/>
      <c r="E94" s="793"/>
      <c r="F94" s="793"/>
      <c r="G94" s="793"/>
      <c r="H94" s="793"/>
      <c r="I94" s="834">
        <v>166.77467439695744</v>
      </c>
      <c r="J94" s="834">
        <v>4.8034226653451171</v>
      </c>
      <c r="K94" s="834">
        <v>3.738087551933404</v>
      </c>
      <c r="L94" s="793"/>
      <c r="M94" s="793"/>
      <c r="N94" s="835">
        <v>4803.4226653451169</v>
      </c>
      <c r="O94" s="835">
        <v>3738.087551933404</v>
      </c>
      <c r="P94" s="503"/>
    </row>
    <row r="95" spans="1:25" x14ac:dyDescent="0.2">
      <c r="A95" s="521"/>
      <c r="B95" s="512"/>
      <c r="I95" s="829"/>
      <c r="J95" s="829"/>
      <c r="K95" s="829"/>
      <c r="N95" s="836"/>
      <c r="O95" s="837"/>
      <c r="P95" s="503"/>
    </row>
    <row r="96" spans="1:25" ht="16.5" thickBot="1" x14ac:dyDescent="0.35">
      <c r="A96" s="521"/>
      <c r="B96" s="792" t="s">
        <v>396</v>
      </c>
      <c r="C96" s="793"/>
      <c r="D96" s="793"/>
      <c r="E96" s="793"/>
      <c r="F96" s="793"/>
      <c r="G96" s="793"/>
      <c r="H96" s="793"/>
      <c r="I96" s="794" t="s">
        <v>351</v>
      </c>
      <c r="J96" s="794" t="s">
        <v>352</v>
      </c>
      <c r="K96" s="794" t="s">
        <v>353</v>
      </c>
      <c r="L96" s="802" t="s">
        <v>357</v>
      </c>
      <c r="M96" s="794" t="s">
        <v>358</v>
      </c>
      <c r="N96" s="838" t="s">
        <v>164</v>
      </c>
      <c r="O96" s="838" t="s">
        <v>354</v>
      </c>
      <c r="P96" s="503"/>
    </row>
    <row r="97" spans="1:35" x14ac:dyDescent="0.2">
      <c r="A97" s="521"/>
      <c r="B97" s="502" t="s">
        <v>77</v>
      </c>
      <c r="I97" s="803">
        <v>20.790533538472246</v>
      </c>
      <c r="J97" s="803">
        <v>0.91497059049462504</v>
      </c>
      <c r="K97" s="803">
        <v>0.46599901873131694</v>
      </c>
      <c r="L97" s="803">
        <v>12.581842660847991</v>
      </c>
      <c r="M97" s="803">
        <v>9.9652489192982188</v>
      </c>
      <c r="N97" s="832">
        <v>914.97059049462507</v>
      </c>
      <c r="O97" s="832">
        <v>465.99901873131694</v>
      </c>
      <c r="P97" s="503"/>
      <c r="R97" s="730"/>
    </row>
    <row r="98" spans="1:35" x14ac:dyDescent="0.2">
      <c r="A98" s="521"/>
      <c r="B98" s="502" t="s">
        <v>359</v>
      </c>
      <c r="I98" s="803">
        <v>1.5546045931574674E-3</v>
      </c>
      <c r="J98" s="803">
        <v>9.9594188656040004E-5</v>
      </c>
      <c r="K98" s="803">
        <v>3.4844907351031475E-5</v>
      </c>
      <c r="L98" s="803">
        <v>9.4080271459816387E-4</v>
      </c>
      <c r="M98" s="803">
        <v>7.4514786805403462E-4</v>
      </c>
      <c r="N98" s="818">
        <v>9.959418865604E-2</v>
      </c>
      <c r="O98" s="818">
        <v>3.4844907351031476E-2</v>
      </c>
      <c r="P98" s="503"/>
      <c r="R98" s="730"/>
    </row>
    <row r="99" spans="1:35" x14ac:dyDescent="0.2">
      <c r="A99" s="521"/>
      <c r="B99" s="502" t="s">
        <v>360</v>
      </c>
      <c r="I99" s="803">
        <v>131.23040834632118</v>
      </c>
      <c r="J99" s="803">
        <v>3.6762886594138418</v>
      </c>
      <c r="K99" s="803">
        <v>2.9413983726744433</v>
      </c>
      <c r="L99" s="803">
        <v>79.416930165688072</v>
      </c>
      <c r="M99" s="803">
        <v>62.900919908202525</v>
      </c>
      <c r="N99" s="818">
        <v>3676.2886594138417</v>
      </c>
      <c r="O99" s="818">
        <v>2941.3983726744432</v>
      </c>
      <c r="P99" s="503"/>
      <c r="R99" s="730"/>
      <c r="S99" s="833"/>
    </row>
    <row r="100" spans="1:35" x14ac:dyDescent="0.2">
      <c r="A100" s="521"/>
      <c r="B100" s="502" t="s">
        <v>397</v>
      </c>
      <c r="I100" s="803">
        <v>13.219861874924767</v>
      </c>
      <c r="J100" s="803">
        <v>0.42300914027384273</v>
      </c>
      <c r="K100" s="821">
        <v>0.29630998406456377</v>
      </c>
      <c r="L100" s="803">
        <v>8.000286370749329</v>
      </c>
      <c r="M100" s="803">
        <v>6.3364999276515146</v>
      </c>
      <c r="N100" s="818">
        <v>423.00914027384272</v>
      </c>
      <c r="O100" s="818">
        <v>296.30998406456376</v>
      </c>
      <c r="P100" s="503"/>
      <c r="R100" s="730"/>
    </row>
    <row r="101" spans="1:35" x14ac:dyDescent="0.2">
      <c r="A101" s="521"/>
      <c r="B101" s="670" t="s">
        <v>398</v>
      </c>
      <c r="C101" s="670"/>
      <c r="D101" s="670"/>
      <c r="E101" s="670"/>
      <c r="F101" s="670"/>
      <c r="G101" s="670"/>
      <c r="H101" s="670"/>
      <c r="I101" s="805">
        <v>43.387990027792569</v>
      </c>
      <c r="J101" s="805">
        <v>0.78162596275267759</v>
      </c>
      <c r="K101" s="805">
        <v>0.97249840848294278</v>
      </c>
      <c r="L101" s="805">
        <v>0</v>
      </c>
      <c r="M101" s="805">
        <v>20.796586096979688</v>
      </c>
      <c r="N101" s="806">
        <v>781.62596275267765</v>
      </c>
      <c r="O101" s="806">
        <v>972.49840848294275</v>
      </c>
      <c r="P101" s="503"/>
      <c r="R101" s="730"/>
    </row>
    <row r="102" spans="1:35" ht="14.25" x14ac:dyDescent="0.25">
      <c r="A102" s="521"/>
      <c r="B102" s="512" t="s">
        <v>399</v>
      </c>
      <c r="C102" s="512"/>
      <c r="D102" s="512"/>
      <c r="E102" s="512"/>
      <c r="F102" s="512"/>
      <c r="G102" s="512"/>
      <c r="I102" s="807">
        <v>165.24235836431134</v>
      </c>
      <c r="J102" s="807">
        <v>5.0143679843709652</v>
      </c>
      <c r="K102" s="807">
        <v>3.7037422203776753</v>
      </c>
      <c r="N102" s="808">
        <v>5014.3679843709651</v>
      </c>
      <c r="O102" s="808">
        <v>3703.742220377675</v>
      </c>
      <c r="P102" s="503"/>
      <c r="R102" s="730"/>
    </row>
    <row r="103" spans="1:35" ht="15" thickBot="1" x14ac:dyDescent="0.3">
      <c r="A103" s="521"/>
      <c r="B103" s="792" t="s">
        <v>400</v>
      </c>
      <c r="C103" s="792"/>
      <c r="D103" s="792"/>
      <c r="E103" s="792"/>
      <c r="F103" s="792"/>
      <c r="G103" s="792"/>
      <c r="H103" s="793"/>
      <c r="I103" s="809">
        <v>208.63034839210391</v>
      </c>
      <c r="J103" s="809">
        <v>5.7959939471236428</v>
      </c>
      <c r="K103" s="809">
        <v>4.6762406288606178</v>
      </c>
      <c r="L103" s="809">
        <v>100</v>
      </c>
      <c r="M103" s="809">
        <v>100</v>
      </c>
      <c r="N103" s="810">
        <v>5795.993947123643</v>
      </c>
      <c r="O103" s="810">
        <v>4676.240628860618</v>
      </c>
      <c r="P103" s="503"/>
      <c r="R103" s="730"/>
    </row>
    <row r="104" spans="1:35" ht="13.5" thickBot="1" x14ac:dyDescent="0.25">
      <c r="A104" s="521"/>
      <c r="N104" s="36"/>
      <c r="P104" s="503"/>
    </row>
    <row r="105" spans="1:35" ht="13.5" thickTop="1" x14ac:dyDescent="0.2">
      <c r="A105" s="521"/>
      <c r="B105" s="525" t="s">
        <v>401</v>
      </c>
      <c r="C105" s="617"/>
      <c r="D105" s="617"/>
      <c r="E105" s="617"/>
      <c r="F105" s="617"/>
      <c r="G105" s="617"/>
      <c r="H105" s="839">
        <v>250</v>
      </c>
      <c r="I105" s="501" t="s">
        <v>402</v>
      </c>
      <c r="N105" s="36"/>
      <c r="P105" s="503"/>
    </row>
    <row r="106" spans="1:35" x14ac:dyDescent="0.2">
      <c r="A106" s="521"/>
      <c r="B106" s="521" t="s">
        <v>403</v>
      </c>
      <c r="C106" s="36"/>
      <c r="D106" s="36"/>
      <c r="E106" s="36"/>
      <c r="F106" s="36"/>
      <c r="G106" s="36"/>
      <c r="H106" s="645">
        <v>200</v>
      </c>
      <c r="I106" s="503" t="s">
        <v>402</v>
      </c>
      <c r="N106" s="36"/>
      <c r="P106" s="503"/>
    </row>
    <row r="107" spans="1:35" x14ac:dyDescent="0.2">
      <c r="A107" s="521"/>
      <c r="B107" s="521" t="s">
        <v>404</v>
      </c>
      <c r="C107" s="36"/>
      <c r="D107" s="36"/>
      <c r="E107" s="36"/>
      <c r="F107" s="36"/>
      <c r="G107" s="36"/>
      <c r="H107" s="645">
        <v>13</v>
      </c>
      <c r="I107" s="503" t="s">
        <v>155</v>
      </c>
      <c r="P107" s="503"/>
    </row>
    <row r="108" spans="1:35" x14ac:dyDescent="0.2">
      <c r="A108" s="521"/>
      <c r="B108" s="521" t="s">
        <v>405</v>
      </c>
      <c r="C108" s="36"/>
      <c r="D108" s="36"/>
      <c r="E108" s="36"/>
      <c r="F108" s="36"/>
      <c r="G108" s="36"/>
      <c r="H108" s="818">
        <v>406.24105091408342</v>
      </c>
      <c r="I108" s="503" t="s">
        <v>406</v>
      </c>
      <c r="M108" s="840"/>
      <c r="P108" s="503"/>
    </row>
    <row r="109" spans="1:35" ht="13.5" thickBot="1" x14ac:dyDescent="0.25">
      <c r="A109" s="521"/>
      <c r="B109" s="613" t="s">
        <v>407</v>
      </c>
      <c r="C109" s="650"/>
      <c r="D109" s="650"/>
      <c r="E109" s="650"/>
      <c r="F109" s="650"/>
      <c r="G109" s="650"/>
      <c r="H109" s="841">
        <v>324.86168350069875</v>
      </c>
      <c r="I109" s="524" t="s">
        <v>406</v>
      </c>
      <c r="P109" s="503"/>
    </row>
    <row r="110" spans="1:35" ht="13.5" thickTop="1" x14ac:dyDescent="0.2">
      <c r="A110" s="521"/>
      <c r="O110" s="788" t="s">
        <v>1440</v>
      </c>
      <c r="P110" s="503"/>
    </row>
    <row r="111" spans="1:35" ht="16.5" thickBot="1" x14ac:dyDescent="0.35">
      <c r="A111" s="521"/>
      <c r="B111" s="792" t="s">
        <v>408</v>
      </c>
      <c r="C111" s="793"/>
      <c r="D111" s="793"/>
      <c r="E111" s="793"/>
      <c r="F111" s="793"/>
      <c r="G111" s="793"/>
      <c r="H111" s="793"/>
      <c r="I111" s="794" t="s">
        <v>351</v>
      </c>
      <c r="J111" s="794" t="s">
        <v>352</v>
      </c>
      <c r="K111" s="794" t="s">
        <v>353</v>
      </c>
      <c r="L111" s="802" t="s">
        <v>357</v>
      </c>
      <c r="M111" s="794" t="s">
        <v>358</v>
      </c>
      <c r="N111" s="796" t="s">
        <v>164</v>
      </c>
      <c r="O111" s="796" t="s">
        <v>354</v>
      </c>
      <c r="P111" s="503"/>
    </row>
    <row r="112" spans="1:35" x14ac:dyDescent="0.2">
      <c r="A112" s="521"/>
      <c r="B112" s="502" t="s">
        <v>77</v>
      </c>
      <c r="I112" s="803">
        <v>20.736816575533258</v>
      </c>
      <c r="J112" s="803">
        <v>0.91260656067264312</v>
      </c>
      <c r="K112" s="803">
        <v>0.46479500672400248</v>
      </c>
      <c r="L112" s="803">
        <v>12.548312179595086</v>
      </c>
      <c r="M112" s="803">
        <v>9.9388600439484094</v>
      </c>
      <c r="N112" s="804">
        <v>912.60656067264313</v>
      </c>
      <c r="O112" s="804">
        <v>464.79500672400246</v>
      </c>
      <c r="P112" s="503"/>
      <c r="R112" s="730"/>
      <c r="S112" s="833"/>
      <c r="V112" s="842"/>
      <c r="AI112" s="730"/>
    </row>
    <row r="113" spans="1:35" x14ac:dyDescent="0.2">
      <c r="A113" s="521"/>
      <c r="B113" s="502" t="s">
        <v>409</v>
      </c>
      <c r="I113" s="803">
        <v>5.3716962938989199E-2</v>
      </c>
      <c r="J113" s="803">
        <v>1.5046121319210873E-3</v>
      </c>
      <c r="K113" s="803">
        <v>1.204012007314504E-3</v>
      </c>
      <c r="L113" s="803">
        <v>3.2505337443813613E-2</v>
      </c>
      <c r="M113" s="803">
        <v>2.5745773209302169E-2</v>
      </c>
      <c r="N113" s="804">
        <v>1.5046121319210874</v>
      </c>
      <c r="O113" s="804">
        <v>1.204012007314504</v>
      </c>
      <c r="P113" s="503"/>
      <c r="R113" s="730"/>
      <c r="S113" s="833"/>
      <c r="V113" s="842"/>
      <c r="AI113" s="730"/>
    </row>
    <row r="114" spans="1:35" x14ac:dyDescent="0.2">
      <c r="A114" s="521"/>
      <c r="B114" s="502" t="s">
        <v>359</v>
      </c>
      <c r="I114" s="803">
        <v>1.5546045931574674E-3</v>
      </c>
      <c r="J114" s="803">
        <v>9.9594188656040004E-5</v>
      </c>
      <c r="K114" s="803">
        <v>3.4844907351031475E-5</v>
      </c>
      <c r="L114" s="803">
        <v>9.4072605984222343E-4</v>
      </c>
      <c r="M114" s="803">
        <v>7.4509978032508562E-4</v>
      </c>
      <c r="N114" s="804">
        <v>9.959418865604E-2</v>
      </c>
      <c r="O114" s="804">
        <v>3.4844907351031476E-2</v>
      </c>
      <c r="P114" s="503"/>
      <c r="R114" s="730"/>
      <c r="S114" s="833"/>
      <c r="V114" s="842"/>
      <c r="AI114" s="730"/>
    </row>
    <row r="115" spans="1:35" x14ac:dyDescent="0.2">
      <c r="A115" s="521"/>
      <c r="B115" s="502" t="s">
        <v>410</v>
      </c>
      <c r="I115" s="803">
        <v>2.6153764437876478E-2</v>
      </c>
      <c r="J115" s="803">
        <v>1.2032039329645074E-3</v>
      </c>
      <c r="K115" s="803">
        <v>5.862104761105634E-4</v>
      </c>
      <c r="L115" s="803">
        <v>1.5826228661600956E-2</v>
      </c>
      <c r="M115" s="803">
        <v>1.2535125795400198E-2</v>
      </c>
      <c r="N115" s="804">
        <v>1.2032039329645074</v>
      </c>
      <c r="O115" s="804">
        <v>0.58621047611056343</v>
      </c>
      <c r="P115" s="503"/>
      <c r="R115" s="730"/>
      <c r="S115" s="833"/>
      <c r="V115" s="842"/>
      <c r="AI115" s="730"/>
    </row>
    <row r="116" spans="1:35" x14ac:dyDescent="0.2">
      <c r="A116" s="521"/>
      <c r="B116" s="502" t="s">
        <v>360</v>
      </c>
      <c r="I116" s="803">
        <v>131.21733146410224</v>
      </c>
      <c r="J116" s="803">
        <v>3.6759223236353602</v>
      </c>
      <c r="K116" s="803">
        <v>2.9411052674363876</v>
      </c>
      <c r="L116" s="803">
        <v>79.402546315989554</v>
      </c>
      <c r="M116" s="803">
        <v>62.890593067251608</v>
      </c>
      <c r="N116" s="804">
        <v>3675.92232363536</v>
      </c>
      <c r="O116" s="804">
        <v>2941.1052674363877</v>
      </c>
      <c r="P116" s="503"/>
      <c r="R116" s="730"/>
      <c r="S116" s="833"/>
      <c r="V116" s="842"/>
      <c r="AI116" s="730"/>
    </row>
    <row r="117" spans="1:35" x14ac:dyDescent="0.2">
      <c r="A117" s="521"/>
      <c r="B117" s="502" t="s">
        <v>397</v>
      </c>
      <c r="I117" s="803">
        <v>13.219861874924767</v>
      </c>
      <c r="J117" s="803">
        <v>0.42300914027384273</v>
      </c>
      <c r="K117" s="803">
        <v>0.29630998406456377</v>
      </c>
      <c r="L117" s="803">
        <v>7.999634523141232</v>
      </c>
      <c r="M117" s="803">
        <v>6.3360910049341994</v>
      </c>
      <c r="N117" s="804">
        <v>423.00914027384272</v>
      </c>
      <c r="O117" s="804">
        <v>296.30998406456376</v>
      </c>
      <c r="P117" s="503"/>
      <c r="R117" s="730"/>
      <c r="S117" s="833"/>
      <c r="V117" s="842"/>
      <c r="AI117" s="730"/>
    </row>
    <row r="118" spans="1:35" x14ac:dyDescent="0.2">
      <c r="A118" s="521"/>
      <c r="B118" s="820" t="s">
        <v>54</v>
      </c>
      <c r="I118" s="803">
        <v>3.8783741855414206E-4</v>
      </c>
      <c r="J118" s="803">
        <v>1.3749999999999999E-5</v>
      </c>
      <c r="K118" s="803">
        <v>8.6929878994725409E-6</v>
      </c>
      <c r="L118" s="803">
        <v>2.346891088715968E-4</v>
      </c>
      <c r="M118" s="803">
        <v>1.8588493603998298E-4</v>
      </c>
      <c r="N118" s="804">
        <v>1.3749999999999998E-2</v>
      </c>
      <c r="O118" s="804">
        <v>8.6929878994725408E-3</v>
      </c>
      <c r="P118" s="503"/>
      <c r="R118" s="730"/>
      <c r="S118" s="833"/>
      <c r="V118" s="842"/>
      <c r="AI118" s="730"/>
    </row>
    <row r="119" spans="1:35" x14ac:dyDescent="0.2">
      <c r="A119" s="521"/>
      <c r="B119" s="670" t="s">
        <v>398</v>
      </c>
      <c r="C119" s="670"/>
      <c r="D119" s="670"/>
      <c r="E119" s="670"/>
      <c r="F119" s="670"/>
      <c r="G119" s="670"/>
      <c r="H119" s="670"/>
      <c r="I119" s="805">
        <v>43.387990027792569</v>
      </c>
      <c r="J119" s="805">
        <v>0.78162596275267759</v>
      </c>
      <c r="K119" s="805">
        <v>0.97249840848294278</v>
      </c>
      <c r="L119" s="805">
        <v>0</v>
      </c>
      <c r="M119" s="805">
        <v>20.795244000144724</v>
      </c>
      <c r="N119" s="806">
        <v>781.62596275267765</v>
      </c>
      <c r="O119" s="806">
        <v>972.49840848294275</v>
      </c>
      <c r="P119" s="503"/>
      <c r="R119" s="730"/>
      <c r="S119" s="833"/>
      <c r="AI119" s="730"/>
    </row>
    <row r="120" spans="1:35" ht="14.25" x14ac:dyDescent="0.25">
      <c r="A120" s="521"/>
      <c r="B120" s="512" t="s">
        <v>411</v>
      </c>
      <c r="C120" s="512"/>
      <c r="D120" s="512"/>
      <c r="E120" s="512"/>
      <c r="F120" s="512"/>
      <c r="G120" s="512"/>
      <c r="H120" s="512"/>
      <c r="I120" s="807">
        <v>165.25582308394883</v>
      </c>
      <c r="J120" s="807">
        <v>5.0143591848353877</v>
      </c>
      <c r="K120" s="807">
        <v>3.7040440186036294</v>
      </c>
      <c r="N120" s="808">
        <v>5014.3591848353872</v>
      </c>
      <c r="O120" s="808">
        <v>3704.0440186036294</v>
      </c>
      <c r="P120" s="503"/>
    </row>
    <row r="121" spans="1:35" ht="15" thickBot="1" x14ac:dyDescent="0.3">
      <c r="A121" s="521"/>
      <c r="B121" s="792" t="s">
        <v>412</v>
      </c>
      <c r="C121" s="792"/>
      <c r="D121" s="792"/>
      <c r="E121" s="792"/>
      <c r="F121" s="792"/>
      <c r="G121" s="792"/>
      <c r="H121" s="792"/>
      <c r="I121" s="809">
        <v>208.64381311174139</v>
      </c>
      <c r="J121" s="809">
        <v>5.7959851475880653</v>
      </c>
      <c r="K121" s="809">
        <v>4.6765424270865719</v>
      </c>
      <c r="L121" s="809">
        <v>99.999999999999986</v>
      </c>
      <c r="M121" s="809">
        <v>100.00000000000001</v>
      </c>
      <c r="N121" s="810">
        <v>5795.985147588065</v>
      </c>
      <c r="O121" s="810">
        <v>4676.5424270865724</v>
      </c>
      <c r="P121" s="503"/>
    </row>
    <row r="122" spans="1:35" x14ac:dyDescent="0.2">
      <c r="A122" s="521"/>
      <c r="M122" s="36"/>
      <c r="N122" s="36"/>
      <c r="O122" s="36"/>
      <c r="P122" s="503"/>
    </row>
    <row r="123" spans="1:35" ht="13.5" thickBot="1" x14ac:dyDescent="0.25">
      <c r="A123" s="521"/>
      <c r="B123" s="512" t="s">
        <v>413</v>
      </c>
      <c r="P123" s="503"/>
    </row>
    <row r="124" spans="1:35" x14ac:dyDescent="0.2">
      <c r="A124" s="521"/>
      <c r="B124" s="843"/>
      <c r="C124" s="830"/>
      <c r="D124" s="830"/>
      <c r="E124" s="830"/>
      <c r="F124" s="830"/>
      <c r="G124" s="830"/>
      <c r="H124" s="830"/>
      <c r="I124" s="830"/>
      <c r="J124" s="830"/>
      <c r="K124" s="830"/>
      <c r="L124" s="844"/>
      <c r="N124" s="36"/>
      <c r="P124" s="503"/>
    </row>
    <row r="125" spans="1:35" x14ac:dyDescent="0.2">
      <c r="A125" s="521"/>
      <c r="B125" s="845"/>
      <c r="C125" s="36"/>
      <c r="D125" s="36"/>
      <c r="E125" s="36"/>
      <c r="F125" s="36"/>
      <c r="G125" s="36"/>
      <c r="H125" s="36"/>
      <c r="I125" s="36"/>
      <c r="J125" s="36"/>
      <c r="K125" s="36"/>
      <c r="L125" s="846"/>
      <c r="P125" s="503"/>
    </row>
    <row r="126" spans="1:35" x14ac:dyDescent="0.2">
      <c r="A126" s="521"/>
      <c r="B126" s="845"/>
      <c r="C126" s="36"/>
      <c r="D126" s="36"/>
      <c r="E126" s="36"/>
      <c r="F126" s="36"/>
      <c r="G126" s="36"/>
      <c r="H126" s="36"/>
      <c r="I126" s="36"/>
      <c r="J126" s="36"/>
      <c r="K126" s="36"/>
      <c r="L126" s="846"/>
      <c r="P126" s="503"/>
    </row>
    <row r="127" spans="1:35" x14ac:dyDescent="0.2">
      <c r="A127" s="521"/>
      <c r="B127" s="845"/>
      <c r="C127" s="36"/>
      <c r="D127" s="36"/>
      <c r="E127" s="36"/>
      <c r="F127" s="36"/>
      <c r="G127" s="36"/>
      <c r="H127" s="36"/>
      <c r="I127" s="36"/>
      <c r="J127" s="36"/>
      <c r="K127" s="36"/>
      <c r="L127" s="846"/>
      <c r="P127" s="503"/>
    </row>
    <row r="128" spans="1:35" x14ac:dyDescent="0.2">
      <c r="A128" s="521"/>
      <c r="B128" s="845"/>
      <c r="C128" s="36"/>
      <c r="D128" s="36"/>
      <c r="E128" s="36"/>
      <c r="F128" s="36"/>
      <c r="G128" s="36"/>
      <c r="H128" s="36"/>
      <c r="I128" s="36"/>
      <c r="J128" s="36"/>
      <c r="K128" s="36"/>
      <c r="L128" s="846"/>
      <c r="P128" s="503"/>
    </row>
    <row r="129" spans="1:16" x14ac:dyDescent="0.2">
      <c r="A129" s="521"/>
      <c r="B129" s="845"/>
      <c r="C129" s="36"/>
      <c r="D129" s="36"/>
      <c r="E129" s="36"/>
      <c r="F129" s="36"/>
      <c r="G129" s="36"/>
      <c r="H129" s="36"/>
      <c r="I129" s="36"/>
      <c r="J129" s="36"/>
      <c r="K129" s="36"/>
      <c r="L129" s="846"/>
      <c r="P129" s="503"/>
    </row>
    <row r="130" spans="1:16" x14ac:dyDescent="0.2">
      <c r="A130" s="521"/>
      <c r="B130" s="845"/>
      <c r="C130" s="36"/>
      <c r="D130" s="36"/>
      <c r="E130" s="36"/>
      <c r="F130" s="36"/>
      <c r="G130" s="36"/>
      <c r="H130" s="36"/>
      <c r="I130" s="36"/>
      <c r="J130" s="36"/>
      <c r="K130" s="36"/>
      <c r="L130" s="846"/>
      <c r="P130" s="503"/>
    </row>
    <row r="131" spans="1:16" x14ac:dyDescent="0.2">
      <c r="A131" s="521"/>
      <c r="B131" s="845"/>
      <c r="C131" s="36"/>
      <c r="D131" s="36"/>
      <c r="E131" s="36"/>
      <c r="F131" s="36"/>
      <c r="G131" s="36"/>
      <c r="H131" s="36"/>
      <c r="I131" s="36"/>
      <c r="J131" s="36"/>
      <c r="K131" s="36"/>
      <c r="L131" s="846"/>
      <c r="P131" s="503"/>
    </row>
    <row r="132" spans="1:16" x14ac:dyDescent="0.2">
      <c r="A132" s="521"/>
      <c r="B132" s="845"/>
      <c r="C132" s="36"/>
      <c r="D132" s="36"/>
      <c r="E132" s="36"/>
      <c r="F132" s="36"/>
      <c r="G132" s="36"/>
      <c r="H132" s="36"/>
      <c r="I132" s="36"/>
      <c r="J132" s="36"/>
      <c r="K132" s="36"/>
      <c r="L132" s="846"/>
      <c r="P132" s="503"/>
    </row>
    <row r="133" spans="1:16" x14ac:dyDescent="0.2">
      <c r="A133" s="521"/>
      <c r="B133" s="845"/>
      <c r="C133" s="36"/>
      <c r="D133" s="36"/>
      <c r="E133" s="36"/>
      <c r="F133" s="36"/>
      <c r="G133" s="36"/>
      <c r="H133" s="36"/>
      <c r="I133" s="36"/>
      <c r="J133" s="36"/>
      <c r="K133" s="36"/>
      <c r="L133" s="846"/>
      <c r="P133" s="503"/>
    </row>
    <row r="134" spans="1:16" x14ac:dyDescent="0.2">
      <c r="A134" s="521"/>
      <c r="B134" s="845"/>
      <c r="C134" s="36"/>
      <c r="D134" s="36"/>
      <c r="E134" s="36"/>
      <c r="F134" s="36"/>
      <c r="G134" s="36"/>
      <c r="H134" s="36"/>
      <c r="I134" s="36"/>
      <c r="J134" s="36"/>
      <c r="K134" s="36"/>
      <c r="L134" s="846"/>
      <c r="P134" s="503"/>
    </row>
    <row r="135" spans="1:16" x14ac:dyDescent="0.2">
      <c r="A135" s="521"/>
      <c r="B135" s="845"/>
      <c r="C135" s="36"/>
      <c r="D135" s="36"/>
      <c r="E135" s="36"/>
      <c r="F135" s="36"/>
      <c r="G135" s="36"/>
      <c r="H135" s="36"/>
      <c r="I135" s="36"/>
      <c r="J135" s="36"/>
      <c r="K135" s="36"/>
      <c r="L135" s="846"/>
      <c r="P135" s="503"/>
    </row>
    <row r="136" spans="1:16" x14ac:dyDescent="0.2">
      <c r="A136" s="521"/>
      <c r="B136" s="845"/>
      <c r="C136" s="36"/>
      <c r="D136" s="36"/>
      <c r="E136" s="36"/>
      <c r="F136" s="36"/>
      <c r="G136" s="36"/>
      <c r="H136" s="36"/>
      <c r="I136" s="36"/>
      <c r="J136" s="36"/>
      <c r="K136" s="36"/>
      <c r="L136" s="846"/>
      <c r="P136" s="503"/>
    </row>
    <row r="137" spans="1:16" x14ac:dyDescent="0.2">
      <c r="A137" s="521"/>
      <c r="B137" s="845"/>
      <c r="C137" s="36"/>
      <c r="D137" s="36"/>
      <c r="E137" s="36"/>
      <c r="F137" s="36"/>
      <c r="G137" s="36"/>
      <c r="H137" s="36"/>
      <c r="I137" s="36"/>
      <c r="J137" s="36"/>
      <c r="K137" s="36"/>
      <c r="L137" s="846"/>
      <c r="P137" s="503"/>
    </row>
    <row r="138" spans="1:16" x14ac:dyDescent="0.2">
      <c r="A138" s="521"/>
      <c r="B138" s="845"/>
      <c r="C138" s="36"/>
      <c r="D138" s="36"/>
      <c r="E138" s="36"/>
      <c r="F138" s="36"/>
      <c r="G138" s="36"/>
      <c r="H138" s="36"/>
      <c r="I138" s="36"/>
      <c r="J138" s="36"/>
      <c r="K138" s="36"/>
      <c r="L138" s="846"/>
      <c r="P138" s="503"/>
    </row>
    <row r="139" spans="1:16" x14ac:dyDescent="0.2">
      <c r="A139" s="521"/>
      <c r="B139" s="845"/>
      <c r="C139" s="36"/>
      <c r="D139" s="36"/>
      <c r="E139" s="36"/>
      <c r="F139" s="36"/>
      <c r="G139" s="36"/>
      <c r="H139" s="36"/>
      <c r="I139" s="36"/>
      <c r="J139" s="36"/>
      <c r="K139" s="36"/>
      <c r="L139" s="846"/>
      <c r="P139" s="503"/>
    </row>
    <row r="140" spans="1:16" x14ac:dyDescent="0.2">
      <c r="A140" s="521"/>
      <c r="B140" s="845"/>
      <c r="C140" s="36"/>
      <c r="D140" s="36"/>
      <c r="E140" s="36"/>
      <c r="F140" s="36"/>
      <c r="G140" s="36"/>
      <c r="H140" s="36"/>
      <c r="I140" s="36"/>
      <c r="J140" s="36"/>
      <c r="K140" s="36"/>
      <c r="L140" s="846"/>
      <c r="P140" s="503"/>
    </row>
    <row r="141" spans="1:16" x14ac:dyDescent="0.2">
      <c r="A141" s="521"/>
      <c r="B141" s="845"/>
      <c r="C141" s="36"/>
      <c r="D141" s="36"/>
      <c r="E141" s="36"/>
      <c r="F141" s="36"/>
      <c r="G141" s="36"/>
      <c r="H141" s="36"/>
      <c r="I141" s="36"/>
      <c r="J141" s="36"/>
      <c r="K141" s="36"/>
      <c r="L141" s="846"/>
      <c r="P141" s="503"/>
    </row>
    <row r="142" spans="1:16" x14ac:dyDescent="0.2">
      <c r="A142" s="521"/>
      <c r="B142" s="845"/>
      <c r="C142" s="36"/>
      <c r="D142" s="36"/>
      <c r="E142" s="36"/>
      <c r="F142" s="36"/>
      <c r="G142" s="36"/>
      <c r="H142" s="36"/>
      <c r="I142" s="36"/>
      <c r="J142" s="36"/>
      <c r="K142" s="36"/>
      <c r="L142" s="846"/>
      <c r="P142" s="503"/>
    </row>
    <row r="143" spans="1:16" x14ac:dyDescent="0.2">
      <c r="A143" s="521"/>
      <c r="B143" s="845"/>
      <c r="C143" s="36"/>
      <c r="D143" s="36"/>
      <c r="E143" s="36"/>
      <c r="F143" s="36"/>
      <c r="G143" s="36"/>
      <c r="H143" s="36"/>
      <c r="I143" s="36"/>
      <c r="J143" s="36"/>
      <c r="K143" s="36"/>
      <c r="L143" s="846"/>
      <c r="P143" s="503"/>
    </row>
    <row r="144" spans="1:16" x14ac:dyDescent="0.2">
      <c r="A144" s="521"/>
      <c r="B144" s="845"/>
      <c r="C144" s="36"/>
      <c r="D144" s="36"/>
      <c r="E144" s="36"/>
      <c r="F144" s="36"/>
      <c r="G144" s="36"/>
      <c r="H144" s="36"/>
      <c r="I144" s="36"/>
      <c r="J144" s="36"/>
      <c r="K144" s="36"/>
      <c r="L144" s="846"/>
      <c r="P144" s="503"/>
    </row>
    <row r="145" spans="1:30" x14ac:dyDescent="0.2">
      <c r="A145" s="521"/>
      <c r="B145" s="845"/>
      <c r="C145" s="36"/>
      <c r="D145" s="36"/>
      <c r="E145" s="36"/>
      <c r="F145" s="36"/>
      <c r="G145" s="36"/>
      <c r="H145" s="36"/>
      <c r="I145" s="36"/>
      <c r="J145" s="36"/>
      <c r="K145" s="36"/>
      <c r="L145" s="846"/>
      <c r="P145" s="503"/>
    </row>
    <row r="146" spans="1:30" x14ac:dyDescent="0.2">
      <c r="A146" s="521"/>
      <c r="B146" s="845"/>
      <c r="C146" s="36"/>
      <c r="D146" s="36"/>
      <c r="E146" s="36"/>
      <c r="F146" s="36"/>
      <c r="G146" s="36"/>
      <c r="H146" s="36"/>
      <c r="I146" s="36"/>
      <c r="J146" s="36"/>
      <c r="K146" s="36"/>
      <c r="L146" s="846"/>
      <c r="P146" s="503"/>
    </row>
    <row r="147" spans="1:30" x14ac:dyDescent="0.2">
      <c r="A147" s="521"/>
      <c r="B147" s="845"/>
      <c r="C147" s="36"/>
      <c r="D147" s="36"/>
      <c r="E147" s="36"/>
      <c r="F147" s="36"/>
      <c r="G147" s="36"/>
      <c r="H147" s="36"/>
      <c r="I147" s="36"/>
      <c r="J147" s="36"/>
      <c r="K147" s="36"/>
      <c r="L147" s="846"/>
      <c r="P147" s="503"/>
    </row>
    <row r="148" spans="1:30" x14ac:dyDescent="0.2">
      <c r="A148" s="521"/>
      <c r="B148" s="845"/>
      <c r="C148" s="36"/>
      <c r="D148" s="36"/>
      <c r="E148" s="36"/>
      <c r="F148" s="36"/>
      <c r="G148" s="36"/>
      <c r="H148" s="36"/>
      <c r="I148" s="36"/>
      <c r="J148" s="36"/>
      <c r="K148" s="36"/>
      <c r="L148" s="846"/>
      <c r="P148" s="503"/>
    </row>
    <row r="149" spans="1:30" x14ac:dyDescent="0.2">
      <c r="A149" s="521"/>
      <c r="B149" s="845"/>
      <c r="C149" s="36"/>
      <c r="D149" s="36"/>
      <c r="E149" s="36"/>
      <c r="F149" s="36"/>
      <c r="G149" s="36"/>
      <c r="H149" s="36"/>
      <c r="I149" s="36"/>
      <c r="J149" s="36"/>
      <c r="K149" s="36"/>
      <c r="L149" s="846"/>
      <c r="P149" s="503"/>
    </row>
    <row r="150" spans="1:30" x14ac:dyDescent="0.2">
      <c r="A150" s="521"/>
      <c r="B150" s="845"/>
      <c r="C150" s="36"/>
      <c r="D150" s="36"/>
      <c r="E150" s="36"/>
      <c r="F150" s="36"/>
      <c r="G150" s="36"/>
      <c r="H150" s="36"/>
      <c r="I150" s="36"/>
      <c r="J150" s="36"/>
      <c r="K150" s="36"/>
      <c r="L150" s="846"/>
      <c r="P150" s="503"/>
    </row>
    <row r="151" spans="1:30" x14ac:dyDescent="0.2">
      <c r="A151" s="521"/>
      <c r="B151" s="845"/>
      <c r="C151" s="36"/>
      <c r="D151" s="36"/>
      <c r="E151" s="36"/>
      <c r="F151" s="36"/>
      <c r="G151" s="36"/>
      <c r="H151" s="36"/>
      <c r="I151" s="36"/>
      <c r="J151" s="36"/>
      <c r="K151" s="36"/>
      <c r="L151" s="846"/>
      <c r="P151" s="503"/>
    </row>
    <row r="152" spans="1:30" x14ac:dyDescent="0.2">
      <c r="A152" s="521"/>
      <c r="B152" s="845"/>
      <c r="C152" s="36"/>
      <c r="D152" s="36"/>
      <c r="E152" s="36"/>
      <c r="F152" s="36"/>
      <c r="G152" s="36"/>
      <c r="H152" s="36"/>
      <c r="I152" s="36"/>
      <c r="J152" s="36"/>
      <c r="K152" s="36"/>
      <c r="L152" s="846"/>
      <c r="P152" s="503"/>
    </row>
    <row r="153" spans="1:30" ht="12" customHeight="1" x14ac:dyDescent="0.2">
      <c r="A153" s="521"/>
      <c r="B153" s="845"/>
      <c r="C153" s="36"/>
      <c r="D153" s="36"/>
      <c r="E153" s="36"/>
      <c r="F153" s="36"/>
      <c r="G153" s="36"/>
      <c r="H153" s="36"/>
      <c r="I153" s="36"/>
      <c r="J153" s="36"/>
      <c r="K153" s="36"/>
      <c r="L153" s="846"/>
      <c r="P153" s="503"/>
    </row>
    <row r="154" spans="1:30" x14ac:dyDescent="0.2">
      <c r="A154" s="521"/>
      <c r="B154" s="845"/>
      <c r="C154" s="36"/>
      <c r="D154" s="36"/>
      <c r="E154" s="36"/>
      <c r="F154" s="36"/>
      <c r="G154" s="36"/>
      <c r="H154" s="36"/>
      <c r="I154" s="36"/>
      <c r="J154" s="36"/>
      <c r="K154" s="36"/>
      <c r="L154" s="846"/>
      <c r="P154" s="503"/>
    </row>
    <row r="155" spans="1:30" x14ac:dyDescent="0.2">
      <c r="A155" s="521"/>
      <c r="B155" s="845"/>
      <c r="C155" s="36"/>
      <c r="D155" s="36"/>
      <c r="E155" s="36"/>
      <c r="F155" s="36"/>
      <c r="G155" s="36"/>
      <c r="H155" s="36"/>
      <c r="I155" s="36"/>
      <c r="J155" s="36"/>
      <c r="K155" s="36"/>
      <c r="L155" s="846"/>
      <c r="P155" s="503"/>
    </row>
    <row r="156" spans="1:30" x14ac:dyDescent="0.2">
      <c r="A156" s="521"/>
      <c r="B156" s="845"/>
      <c r="C156" s="36"/>
      <c r="D156" s="36"/>
      <c r="E156" s="36"/>
      <c r="F156" s="36"/>
      <c r="G156" s="36"/>
      <c r="H156" s="36"/>
      <c r="I156" s="36"/>
      <c r="J156" s="36"/>
      <c r="K156" s="36"/>
      <c r="L156" s="846"/>
      <c r="P156" s="503"/>
    </row>
    <row r="157" spans="1:30" x14ac:dyDescent="0.2">
      <c r="A157" s="521"/>
      <c r="B157" s="845"/>
      <c r="C157" s="36"/>
      <c r="D157" s="36"/>
      <c r="E157" s="36"/>
      <c r="F157" s="36"/>
      <c r="G157" s="36"/>
      <c r="H157" s="36"/>
      <c r="I157" s="36"/>
      <c r="J157" s="36"/>
      <c r="K157" s="36"/>
      <c r="L157" s="846"/>
      <c r="P157" s="503"/>
    </row>
    <row r="158" spans="1:30" x14ac:dyDescent="0.2">
      <c r="A158" s="521"/>
      <c r="B158" s="845"/>
      <c r="C158" s="36"/>
      <c r="D158" s="36"/>
      <c r="E158" s="36"/>
      <c r="F158" s="36"/>
      <c r="G158" s="36"/>
      <c r="H158" s="36"/>
      <c r="I158" s="36"/>
      <c r="J158" s="36"/>
      <c r="K158" s="36"/>
      <c r="L158" s="846"/>
      <c r="P158" s="503"/>
      <c r="Q158" s="36"/>
      <c r="R158" s="36"/>
      <c r="S158" s="36"/>
      <c r="T158" s="847"/>
      <c r="U158" s="848"/>
      <c r="V158" s="729"/>
      <c r="W158" s="633"/>
      <c r="X158" s="633"/>
      <c r="Y158" s="633"/>
      <c r="Z158" s="633"/>
      <c r="AA158" s="633"/>
      <c r="AB158" s="633"/>
      <c r="AC158" s="36"/>
      <c r="AD158" s="36"/>
    </row>
    <row r="159" spans="1:30" x14ac:dyDescent="0.2">
      <c r="A159" s="521"/>
      <c r="B159" s="845"/>
      <c r="C159" s="36"/>
      <c r="D159" s="36"/>
      <c r="E159" s="36"/>
      <c r="F159" s="36"/>
      <c r="G159" s="36"/>
      <c r="H159" s="36"/>
      <c r="I159" s="36"/>
      <c r="J159" s="36"/>
      <c r="K159" s="36"/>
      <c r="L159" s="846"/>
      <c r="P159" s="503"/>
      <c r="T159" s="689"/>
      <c r="AB159" s="36"/>
      <c r="AC159" s="36"/>
      <c r="AD159" s="36"/>
    </row>
    <row r="160" spans="1:30" x14ac:dyDescent="0.2">
      <c r="A160" s="521"/>
      <c r="B160" s="845"/>
      <c r="C160" s="36"/>
      <c r="D160" s="36"/>
      <c r="E160" s="36"/>
      <c r="F160" s="36"/>
      <c r="G160" s="36"/>
      <c r="H160" s="36"/>
      <c r="I160" s="36"/>
      <c r="J160" s="36"/>
      <c r="K160" s="36"/>
      <c r="L160" s="846"/>
      <c r="P160" s="503"/>
    </row>
    <row r="161" spans="1:16" x14ac:dyDescent="0.2">
      <c r="A161" s="521"/>
      <c r="B161" s="845"/>
      <c r="C161" s="36"/>
      <c r="D161" s="36"/>
      <c r="E161" s="36"/>
      <c r="F161" s="36"/>
      <c r="G161" s="36"/>
      <c r="H161" s="36"/>
      <c r="I161" s="36"/>
      <c r="J161" s="36"/>
      <c r="K161" s="36"/>
      <c r="L161" s="846"/>
      <c r="P161" s="503"/>
    </row>
    <row r="162" spans="1:16" x14ac:dyDescent="0.2">
      <c r="A162" s="521"/>
      <c r="B162" s="845"/>
      <c r="C162" s="36"/>
      <c r="D162" s="36"/>
      <c r="E162" s="36"/>
      <c r="F162" s="36"/>
      <c r="G162" s="36"/>
      <c r="H162" s="36"/>
      <c r="I162" s="36"/>
      <c r="J162" s="36"/>
      <c r="K162" s="36"/>
      <c r="L162" s="846"/>
      <c r="P162" s="503"/>
    </row>
    <row r="163" spans="1:16" x14ac:dyDescent="0.2">
      <c r="A163" s="521"/>
      <c r="B163" s="845"/>
      <c r="C163" s="36"/>
      <c r="D163" s="36"/>
      <c r="E163" s="36"/>
      <c r="F163" s="36"/>
      <c r="G163" s="36"/>
      <c r="H163" s="36"/>
      <c r="I163" s="36"/>
      <c r="J163" s="36"/>
      <c r="K163" s="36"/>
      <c r="L163" s="846"/>
      <c r="P163" s="503"/>
    </row>
    <row r="164" spans="1:16" x14ac:dyDescent="0.2">
      <c r="A164" s="521"/>
      <c r="B164" s="845"/>
      <c r="C164" s="36"/>
      <c r="D164" s="36"/>
      <c r="E164" s="36"/>
      <c r="F164" s="36"/>
      <c r="G164" s="36"/>
      <c r="H164" s="36"/>
      <c r="I164" s="36"/>
      <c r="J164" s="36"/>
      <c r="K164" s="36"/>
      <c r="L164" s="846"/>
      <c r="P164" s="503"/>
    </row>
    <row r="165" spans="1:16" x14ac:dyDescent="0.2">
      <c r="A165" s="521"/>
      <c r="B165" s="845"/>
      <c r="C165" s="36"/>
      <c r="D165" s="36"/>
      <c r="E165" s="36"/>
      <c r="F165" s="36"/>
      <c r="G165" s="36"/>
      <c r="H165" s="36"/>
      <c r="I165" s="36"/>
      <c r="J165" s="36"/>
      <c r="K165" s="36"/>
      <c r="L165" s="846"/>
      <c r="P165" s="503"/>
    </row>
    <row r="166" spans="1:16" x14ac:dyDescent="0.2">
      <c r="A166" s="521"/>
      <c r="B166" s="845"/>
      <c r="C166" s="36"/>
      <c r="D166" s="36"/>
      <c r="E166" s="36"/>
      <c r="F166" s="36"/>
      <c r="G166" s="36"/>
      <c r="H166" s="36"/>
      <c r="I166" s="36"/>
      <c r="J166" s="36"/>
      <c r="K166" s="36"/>
      <c r="L166" s="846"/>
      <c r="P166" s="503"/>
    </row>
    <row r="167" spans="1:16" ht="13.5" thickBot="1" x14ac:dyDescent="0.25">
      <c r="A167" s="521"/>
      <c r="B167" s="849"/>
      <c r="C167" s="793"/>
      <c r="D167" s="793"/>
      <c r="E167" s="793"/>
      <c r="F167" s="793"/>
      <c r="G167" s="793"/>
      <c r="H167" s="793"/>
      <c r="I167" s="793"/>
      <c r="J167" s="793"/>
      <c r="K167" s="793"/>
      <c r="L167" s="850"/>
      <c r="P167" s="503"/>
    </row>
    <row r="168" spans="1:16" ht="13.5" thickBot="1" x14ac:dyDescent="0.25">
      <c r="A168" s="613"/>
      <c r="B168" s="650"/>
      <c r="C168" s="650"/>
      <c r="D168" s="650"/>
      <c r="E168" s="650"/>
      <c r="F168" s="650"/>
      <c r="G168" s="650"/>
      <c r="H168" s="650"/>
      <c r="I168" s="650"/>
      <c r="J168" s="650"/>
      <c r="K168" s="650"/>
      <c r="L168" s="650"/>
      <c r="M168" s="650"/>
      <c r="N168" s="650"/>
      <c r="O168" s="650"/>
      <c r="P168" s="524"/>
    </row>
    <row r="169" spans="1:16" ht="13.5" thickTop="1" x14ac:dyDescent="0.2"/>
  </sheetData>
  <sheetProtection sheet="1" objects="1" scenarios="1"/>
  <mergeCells count="7">
    <mergeCell ref="H48:L48"/>
    <mergeCell ref="B16:H16"/>
    <mergeCell ref="J18:K18"/>
    <mergeCell ref="L18:M18"/>
    <mergeCell ref="N18:O18"/>
    <mergeCell ref="B40:H40"/>
    <mergeCell ref="B41:L41"/>
  </mergeCells>
  <conditionalFormatting sqref="I40:K40">
    <cfRule type="expression" dxfId="10" priority="1" stopIfTrue="1">
      <formula>$V$1=2</formula>
    </cfRule>
  </conditionalFormatting>
  <conditionalFormatting sqref="B62:L62">
    <cfRule type="expression" dxfId="9" priority="2" stopIfTrue="1">
      <formula>$V$1=1</formula>
    </cfRule>
  </conditionalFormatting>
  <conditionalFormatting sqref="B59:L59">
    <cfRule type="expression" dxfId="8" priority="3" stopIfTrue="1">
      <formula>OR($V$1=1,$I$19=$R$10)</formula>
    </cfRule>
  </conditionalFormatting>
  <conditionalFormatting sqref="B66:L66">
    <cfRule type="expression" dxfId="7" priority="4" stopIfTrue="1">
      <formula>$AF$37="FALSCH"</formula>
    </cfRule>
  </conditionalFormatting>
  <dataValidations count="9">
    <dataValidation type="list" allowBlank="1" showInputMessage="1" showErrorMessage="1" sqref="B40" xr:uid="{00000000-0002-0000-0100-000000000000}">
      <formula1>$S$52:$S$69</formula1>
    </dataValidation>
    <dataValidation type="list" allowBlank="1" showInputMessage="1" showErrorMessage="1" sqref="N19" xr:uid="{00000000-0002-0000-0100-000001000000}">
      <formula1>$R$13:$R$14</formula1>
    </dataValidation>
    <dataValidation type="whole" allowBlank="1" showInputMessage="1" showErrorMessage="1" sqref="E20:E34" xr:uid="{00000000-0002-0000-0100-000002000000}">
      <formula1>1</formula1>
      <formula2>18</formula2>
    </dataValidation>
    <dataValidation type="whole" allowBlank="1" showInputMessage="1" showErrorMessage="1" sqref="M20:M34" xr:uid="{00000000-0002-0000-0100-000003000000}">
      <formula1>0</formula1>
      <formula2>5000</formula2>
    </dataValidation>
    <dataValidation type="whole" allowBlank="1" showInputMessage="1" showErrorMessage="1" sqref="C20:C34" xr:uid="{00000000-0002-0000-0100-000004000000}">
      <formula1>1</formula1>
      <formula2>10</formula2>
    </dataValidation>
    <dataValidation type="decimal" allowBlank="1" showInputMessage="1" showErrorMessage="1" sqref="H58" xr:uid="{00000000-0002-0000-0100-000005000000}">
      <formula1>0</formula1>
      <formula2>80</formula2>
    </dataValidation>
    <dataValidation type="list" allowBlank="1" showInputMessage="1" showErrorMessage="1" sqref="B16" xr:uid="{00000000-0002-0000-0100-000006000000}">
      <formula1>Liste_BRST_GFD</formula1>
    </dataValidation>
    <dataValidation type="list" allowBlank="1" showInputMessage="1" showErrorMessage="1" sqref="I19" xr:uid="{00000000-0002-0000-0100-000007000000}">
      <formula1>$R$10:$R$11</formula1>
    </dataValidation>
    <dataValidation type="list" allowBlank="1" showInputMessage="1" showErrorMessage="1" sqref="F20:G22 B20:B34 D20:D34" xr:uid="{00000000-0002-0000-0100-000008000000}">
      <formula1>$Q$2:$Q$8</formula1>
    </dataValidation>
  </dataValidations>
  <pageMargins left="0.78740157499999996" right="0.78740157499999996" top="0.984251969" bottom="0.984251969" header="0.4921259845" footer="0.4921259845"/>
  <pageSetup paperSize="9" scale="90" orientation="portrait" r:id="rId1"/>
  <headerFooter alignWithMargins="0"/>
  <drawing r:id="rId2"/>
  <legacyDrawing r:id="rId3"/>
  <oleObjects>
    <mc:AlternateContent xmlns:mc="http://schemas.openxmlformats.org/markup-compatibility/2006">
      <mc:Choice Requires="x14">
        <oleObject progId="Equation.3" shapeId="3079" r:id="rId4">
          <objectPr defaultSize="0" autoPict="0" r:id="rId5">
            <anchor moveWithCells="1" sizeWithCells="1">
              <from>
                <xdr:col>2</xdr:col>
                <xdr:colOff>0</xdr:colOff>
                <xdr:row>125</xdr:row>
                <xdr:rowOff>104775</xdr:rowOff>
              </from>
              <to>
                <xdr:col>6</xdr:col>
                <xdr:colOff>47625</xdr:colOff>
                <xdr:row>129</xdr:row>
                <xdr:rowOff>66675</xdr:rowOff>
              </to>
            </anchor>
          </objectPr>
        </oleObject>
      </mc:Choice>
      <mc:Fallback>
        <oleObject progId="Equation.3" shapeId="3079" r:id="rId4"/>
      </mc:Fallback>
    </mc:AlternateContent>
    <mc:AlternateContent xmlns:mc="http://schemas.openxmlformats.org/markup-compatibility/2006">
      <mc:Choice Requires="x14">
        <oleObject progId="Equation.3" shapeId="3080" r:id="rId6">
          <objectPr defaultSize="0" autoPict="0" r:id="rId7">
            <anchor moveWithCells="1" sizeWithCells="1">
              <from>
                <xdr:col>2</xdr:col>
                <xdr:colOff>0</xdr:colOff>
                <xdr:row>130</xdr:row>
                <xdr:rowOff>104775</xdr:rowOff>
              </from>
              <to>
                <xdr:col>5</xdr:col>
                <xdr:colOff>123825</xdr:colOff>
                <xdr:row>134</xdr:row>
                <xdr:rowOff>66675</xdr:rowOff>
              </to>
            </anchor>
          </objectPr>
        </oleObject>
      </mc:Choice>
      <mc:Fallback>
        <oleObject progId="Equation.3" shapeId="3080" r:id="rId6"/>
      </mc:Fallback>
    </mc:AlternateContent>
    <mc:AlternateContent xmlns:mc="http://schemas.openxmlformats.org/markup-compatibility/2006">
      <mc:Choice Requires="x14">
        <oleObject progId="Equation.3" shapeId="3081" r:id="rId8">
          <objectPr defaultSize="0" autoPict="0" r:id="rId9">
            <anchor moveWithCells="1" sizeWithCells="1">
              <from>
                <xdr:col>7</xdr:col>
                <xdr:colOff>0</xdr:colOff>
                <xdr:row>135</xdr:row>
                <xdr:rowOff>104775</xdr:rowOff>
              </from>
              <to>
                <xdr:col>8</xdr:col>
                <xdr:colOff>866775</xdr:colOff>
                <xdr:row>139</xdr:row>
                <xdr:rowOff>104775</xdr:rowOff>
              </to>
            </anchor>
          </objectPr>
        </oleObject>
      </mc:Choice>
      <mc:Fallback>
        <oleObject progId="Equation.3" shapeId="3081" r:id="rId8"/>
      </mc:Fallback>
    </mc:AlternateContent>
    <mc:AlternateContent xmlns:mc="http://schemas.openxmlformats.org/markup-compatibility/2006">
      <mc:Choice Requires="x14">
        <oleObject progId="Equation.3" shapeId="3082" r:id="rId10">
          <objectPr defaultSize="0" autoPict="0" r:id="rId11">
            <anchor moveWithCells="1" sizeWithCells="1">
              <from>
                <xdr:col>9</xdr:col>
                <xdr:colOff>209550</xdr:colOff>
                <xdr:row>135</xdr:row>
                <xdr:rowOff>104775</xdr:rowOff>
              </from>
              <to>
                <xdr:col>11</xdr:col>
                <xdr:colOff>666750</xdr:colOff>
                <xdr:row>139</xdr:row>
                <xdr:rowOff>133350</xdr:rowOff>
              </to>
            </anchor>
          </objectPr>
        </oleObject>
      </mc:Choice>
      <mc:Fallback>
        <oleObject progId="Equation.3" shapeId="3082" r:id="rId10"/>
      </mc:Fallback>
    </mc:AlternateContent>
    <mc:AlternateContent xmlns:mc="http://schemas.openxmlformats.org/markup-compatibility/2006">
      <mc:Choice Requires="x14">
        <oleObject progId="Equation.3" shapeId="3083" r:id="rId12">
          <objectPr defaultSize="0" autoPict="0" r:id="rId13">
            <anchor moveWithCells="1" sizeWithCells="1">
              <from>
                <xdr:col>7</xdr:col>
                <xdr:colOff>0</xdr:colOff>
                <xdr:row>140</xdr:row>
                <xdr:rowOff>104775</xdr:rowOff>
              </from>
              <to>
                <xdr:col>8</xdr:col>
                <xdr:colOff>247650</xdr:colOff>
                <xdr:row>142</xdr:row>
                <xdr:rowOff>47625</xdr:rowOff>
              </to>
            </anchor>
          </objectPr>
        </oleObject>
      </mc:Choice>
      <mc:Fallback>
        <oleObject progId="Equation.3" shapeId="3083" r:id="rId12"/>
      </mc:Fallback>
    </mc:AlternateContent>
    <mc:AlternateContent xmlns:mc="http://schemas.openxmlformats.org/markup-compatibility/2006">
      <mc:Choice Requires="x14">
        <oleObject progId="Equation.3" shapeId="3084" r:id="rId14">
          <objectPr defaultSize="0" autoPict="0" r:id="rId15">
            <anchor moveWithCells="1" sizeWithCells="1">
              <from>
                <xdr:col>7</xdr:col>
                <xdr:colOff>0</xdr:colOff>
                <xdr:row>125</xdr:row>
                <xdr:rowOff>104775</xdr:rowOff>
              </from>
              <to>
                <xdr:col>11</xdr:col>
                <xdr:colOff>485775</xdr:colOff>
                <xdr:row>128</xdr:row>
                <xdr:rowOff>76200</xdr:rowOff>
              </to>
            </anchor>
          </objectPr>
        </oleObject>
      </mc:Choice>
      <mc:Fallback>
        <oleObject progId="Equation.3" shapeId="3084" r:id="rId14"/>
      </mc:Fallback>
    </mc:AlternateContent>
    <mc:AlternateContent xmlns:mc="http://schemas.openxmlformats.org/markup-compatibility/2006">
      <mc:Choice Requires="x14">
        <oleObject progId="Equation.3" shapeId="3085" r:id="rId16">
          <objectPr defaultSize="0" autoPict="0" r:id="rId17">
            <anchor moveWithCells="1" sizeWithCells="1">
              <from>
                <xdr:col>7</xdr:col>
                <xdr:colOff>0</xdr:colOff>
                <xdr:row>132</xdr:row>
                <xdr:rowOff>19050</xdr:rowOff>
              </from>
              <to>
                <xdr:col>11</xdr:col>
                <xdr:colOff>66675</xdr:colOff>
                <xdr:row>134</xdr:row>
                <xdr:rowOff>104775</xdr:rowOff>
              </to>
            </anchor>
          </objectPr>
        </oleObject>
      </mc:Choice>
      <mc:Fallback>
        <oleObject progId="Equation.3" shapeId="3085" r:id="rId16"/>
      </mc:Fallback>
    </mc:AlternateContent>
    <mc:AlternateContent xmlns:mc="http://schemas.openxmlformats.org/markup-compatibility/2006">
      <mc:Choice Requires="x14">
        <oleObject progId="Equation.3" shapeId="3086" r:id="rId18">
          <objectPr defaultSize="0" autoPict="0" r:id="rId19">
            <anchor moveWithCells="1" sizeWithCells="1">
              <from>
                <xdr:col>7</xdr:col>
                <xdr:colOff>0</xdr:colOff>
                <xdr:row>129</xdr:row>
                <xdr:rowOff>19050</xdr:rowOff>
              </from>
              <to>
                <xdr:col>9</xdr:col>
                <xdr:colOff>847725</xdr:colOff>
                <xdr:row>131</xdr:row>
                <xdr:rowOff>104775</xdr:rowOff>
              </to>
            </anchor>
          </objectPr>
        </oleObject>
      </mc:Choice>
      <mc:Fallback>
        <oleObject progId="Equation.3" shapeId="3086" r:id="rId18"/>
      </mc:Fallback>
    </mc:AlternateContent>
    <mc:AlternateContent xmlns:mc="http://schemas.openxmlformats.org/markup-compatibility/2006">
      <mc:Choice Requires="x14">
        <oleObject progId="Equation.3" shapeId="3087" r:id="rId20">
          <objectPr defaultSize="0" autoPict="0" r:id="rId21">
            <anchor moveWithCells="1" sizeWithCells="1">
              <from>
                <xdr:col>7</xdr:col>
                <xdr:colOff>0</xdr:colOff>
                <xdr:row>142</xdr:row>
                <xdr:rowOff>104775</xdr:rowOff>
              </from>
              <to>
                <xdr:col>8</xdr:col>
                <xdr:colOff>609600</xdr:colOff>
                <xdr:row>145</xdr:row>
                <xdr:rowOff>76200</xdr:rowOff>
              </to>
            </anchor>
          </objectPr>
        </oleObject>
      </mc:Choice>
      <mc:Fallback>
        <oleObject progId="Equation.3" shapeId="3087" r:id="rId20"/>
      </mc:Fallback>
    </mc:AlternateContent>
    <mc:AlternateContent xmlns:mc="http://schemas.openxmlformats.org/markup-compatibility/2006">
      <mc:Choice Requires="x14">
        <oleObject progId="Equation.3" shapeId="3088" r:id="rId22">
          <objectPr defaultSize="0" autoPict="0" r:id="rId23">
            <anchor moveWithCells="1" sizeWithCells="1">
              <from>
                <xdr:col>7</xdr:col>
                <xdr:colOff>0</xdr:colOff>
                <xdr:row>148</xdr:row>
                <xdr:rowOff>104775</xdr:rowOff>
              </from>
              <to>
                <xdr:col>8</xdr:col>
                <xdr:colOff>685800</xdr:colOff>
                <xdr:row>151</xdr:row>
                <xdr:rowOff>28575</xdr:rowOff>
              </to>
            </anchor>
          </objectPr>
        </oleObject>
      </mc:Choice>
      <mc:Fallback>
        <oleObject progId="Equation.3" shapeId="3088" r:id="rId22"/>
      </mc:Fallback>
    </mc:AlternateContent>
    <mc:AlternateContent xmlns:mc="http://schemas.openxmlformats.org/markup-compatibility/2006">
      <mc:Choice Requires="x14">
        <oleObject progId="Equation.3" shapeId="3089" r:id="rId24">
          <objectPr defaultSize="0" autoPict="0" r:id="rId25">
            <anchor moveWithCells="1" sizeWithCells="1">
              <from>
                <xdr:col>9</xdr:col>
                <xdr:colOff>114300</xdr:colOff>
                <xdr:row>143</xdr:row>
                <xdr:rowOff>38100</xdr:rowOff>
              </from>
              <to>
                <xdr:col>10</xdr:col>
                <xdr:colOff>361950</xdr:colOff>
                <xdr:row>144</xdr:row>
                <xdr:rowOff>142875</xdr:rowOff>
              </to>
            </anchor>
          </objectPr>
        </oleObject>
      </mc:Choice>
      <mc:Fallback>
        <oleObject progId="Equation.3" shapeId="3089" r:id="rId24"/>
      </mc:Fallback>
    </mc:AlternateContent>
    <mc:AlternateContent xmlns:mc="http://schemas.openxmlformats.org/markup-compatibility/2006">
      <mc:Choice Requires="x14">
        <oleObject progId="Equation.3" shapeId="3090" r:id="rId26">
          <objectPr defaultSize="0" autoPict="0" r:id="rId27">
            <anchor moveWithCells="1" sizeWithCells="1">
              <from>
                <xdr:col>7</xdr:col>
                <xdr:colOff>0</xdr:colOff>
                <xdr:row>145</xdr:row>
                <xdr:rowOff>104775</xdr:rowOff>
              </from>
              <to>
                <xdr:col>10</xdr:col>
                <xdr:colOff>847725</xdr:colOff>
                <xdr:row>148</xdr:row>
                <xdr:rowOff>57150</xdr:rowOff>
              </to>
            </anchor>
          </objectPr>
        </oleObject>
      </mc:Choice>
      <mc:Fallback>
        <oleObject progId="Equation.3" shapeId="3090" r:id="rId26"/>
      </mc:Fallback>
    </mc:AlternateContent>
    <mc:AlternateContent xmlns:mc="http://schemas.openxmlformats.org/markup-compatibility/2006">
      <mc:Choice Requires="x14">
        <oleObject progId="Equation.3" shapeId="3091" r:id="rId28">
          <objectPr defaultSize="0" autoPict="0" r:id="rId29">
            <anchor moveWithCells="1" sizeWithCells="1">
              <from>
                <xdr:col>7</xdr:col>
                <xdr:colOff>0</xdr:colOff>
                <xdr:row>151</xdr:row>
                <xdr:rowOff>104775</xdr:rowOff>
              </from>
              <to>
                <xdr:col>9</xdr:col>
                <xdr:colOff>866775</xdr:colOff>
                <xdr:row>153</xdr:row>
                <xdr:rowOff>85725</xdr:rowOff>
              </to>
            </anchor>
          </objectPr>
        </oleObject>
      </mc:Choice>
      <mc:Fallback>
        <oleObject progId="Equation.3" shapeId="3091" r:id="rId28"/>
      </mc:Fallback>
    </mc:AlternateContent>
  </oleObjects>
  <mc:AlternateContent xmlns:mc="http://schemas.openxmlformats.org/markup-compatibility/2006">
    <mc:Choice Requires="x14">
      <controls>
        <mc:AlternateContent xmlns:mc="http://schemas.openxmlformats.org/markup-compatibility/2006">
          <mc:Choice Requires="x14">
            <control shapeId="3073" r:id="rId30" name="Option Button 1">
              <controlPr defaultSize="0" autoFill="0" autoLine="0" autoPict="0">
                <anchor moveWithCells="1">
                  <from>
                    <xdr:col>1</xdr:col>
                    <xdr:colOff>0</xdr:colOff>
                    <xdr:row>3</xdr:row>
                    <xdr:rowOff>0</xdr:rowOff>
                  </from>
                  <to>
                    <xdr:col>2</xdr:col>
                    <xdr:colOff>57150</xdr:colOff>
                    <xdr:row>4</xdr:row>
                    <xdr:rowOff>19050</xdr:rowOff>
                  </to>
                </anchor>
              </controlPr>
            </control>
          </mc:Choice>
        </mc:AlternateContent>
        <mc:AlternateContent xmlns:mc="http://schemas.openxmlformats.org/markup-compatibility/2006">
          <mc:Choice Requires="x14">
            <control shapeId="3074" r:id="rId31" name="Option Button 2">
              <controlPr defaultSize="0" autoFill="0" autoLine="0" autoPict="0">
                <anchor moveWithCells="1">
                  <from>
                    <xdr:col>0</xdr:col>
                    <xdr:colOff>190500</xdr:colOff>
                    <xdr:row>12</xdr:row>
                    <xdr:rowOff>0</xdr:rowOff>
                  </from>
                  <to>
                    <xdr:col>2</xdr:col>
                    <xdr:colOff>0</xdr:colOff>
                    <xdr:row>13</xdr:row>
                    <xdr:rowOff>28575</xdr:rowOff>
                  </to>
                </anchor>
              </controlPr>
            </control>
          </mc:Choice>
        </mc:AlternateContent>
        <mc:AlternateContent xmlns:mc="http://schemas.openxmlformats.org/markup-compatibility/2006">
          <mc:Choice Requires="x14">
            <control shapeId="3075" r:id="rId32" name="Button 3">
              <controlPr defaultSize="0" print="0" autoFill="0" autoPict="0" macro="[1]!TabBRST.BRST_Auslesen">
                <anchor moveWithCells="1" sizeWithCells="1">
                  <from>
                    <xdr:col>10</xdr:col>
                    <xdr:colOff>0</xdr:colOff>
                    <xdr:row>45</xdr:row>
                    <xdr:rowOff>28575</xdr:rowOff>
                  </from>
                  <to>
                    <xdr:col>12</xdr:col>
                    <xdr:colOff>0</xdr:colOff>
                    <xdr:row>46</xdr:row>
                    <xdr:rowOff>0</xdr:rowOff>
                  </to>
                </anchor>
              </controlPr>
            </control>
          </mc:Choice>
        </mc:AlternateContent>
        <mc:AlternateContent xmlns:mc="http://schemas.openxmlformats.org/markup-compatibility/2006">
          <mc:Choice Requires="x14">
            <control shapeId="3076" r:id="rId33" name="Button 4">
              <controlPr defaultSize="0" print="0" autoFill="0" autoPict="0" macro="[1]!TabEingabe.Zurück_Eingabe">
                <anchor moveWithCells="1" sizeWithCells="1">
                  <from>
                    <xdr:col>13</xdr:col>
                    <xdr:colOff>0</xdr:colOff>
                    <xdr:row>0</xdr:row>
                    <xdr:rowOff>0</xdr:rowOff>
                  </from>
                  <to>
                    <xdr:col>16</xdr:col>
                    <xdr:colOff>0</xdr:colOff>
                    <xdr:row>0</xdr:row>
                    <xdr:rowOff>257175</xdr:rowOff>
                  </to>
                </anchor>
              </controlPr>
            </control>
          </mc:Choice>
        </mc:AlternateContent>
        <mc:AlternateContent xmlns:mc="http://schemas.openxmlformats.org/markup-compatibility/2006">
          <mc:Choice Requires="x14">
            <control shapeId="3077" r:id="rId34" name="Check Box 5">
              <controlPr defaultSize="0" autoFill="0" autoLine="0" autoPict="0">
                <anchor moveWithCells="1">
                  <from>
                    <xdr:col>9</xdr:col>
                    <xdr:colOff>152400</xdr:colOff>
                    <xdr:row>9</xdr:row>
                    <xdr:rowOff>190500</xdr:rowOff>
                  </from>
                  <to>
                    <xdr:col>11</xdr:col>
                    <xdr:colOff>104775</xdr:colOff>
                    <xdr:row>11</xdr:row>
                    <xdr:rowOff>9525</xdr:rowOff>
                  </to>
                </anchor>
              </controlPr>
            </control>
          </mc:Choice>
        </mc:AlternateContent>
        <mc:AlternateContent xmlns:mc="http://schemas.openxmlformats.org/markup-compatibility/2006">
          <mc:Choice Requires="x14">
            <control shapeId="3078" r:id="rId35" name="Button 6">
              <controlPr defaultSize="0" print="0" autoFill="0" autoPict="0" macro="[1]!TabBRST.Abgleich_O2">
                <anchor moveWithCells="1" sizeWithCells="1">
                  <from>
                    <xdr:col>8</xdr:col>
                    <xdr:colOff>0</xdr:colOff>
                    <xdr:row>87</xdr:row>
                    <xdr:rowOff>0</xdr:rowOff>
                  </from>
                  <to>
                    <xdr:col>9</xdr:col>
                    <xdr:colOff>0</xdr:colOff>
                    <xdr:row>88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RG">
    <pageSetUpPr autoPageBreaks="0"/>
  </sheetPr>
  <dimension ref="A1:AG157"/>
  <sheetViews>
    <sheetView showGridLines="0" showRowColHeaders="0" showZeros="0" zoomScaleNormal="100" workbookViewId="0">
      <selection activeCell="C23" sqref="C23"/>
    </sheetView>
  </sheetViews>
  <sheetFormatPr baseColWidth="10" defaultRowHeight="12.75" x14ac:dyDescent="0.2"/>
  <cols>
    <col min="1" max="1" width="3.7109375" style="502" customWidth="1"/>
    <col min="2" max="2" width="27.7109375" style="502" customWidth="1"/>
    <col min="3" max="9" width="13.7109375" style="502" customWidth="1"/>
    <col min="10" max="10" width="5.7109375" style="502" customWidth="1"/>
    <col min="11" max="12" width="12.7109375" style="502" customWidth="1"/>
    <col min="13" max="13" width="9.140625" style="502" hidden="1" customWidth="1"/>
    <col min="14" max="14" width="9.140625" style="502" customWidth="1"/>
    <col min="15" max="30" width="12.7109375" style="502" customWidth="1"/>
    <col min="31" max="31" width="11.42578125" style="502" customWidth="1"/>
    <col min="32" max="16384" width="11.42578125" style="502"/>
  </cols>
  <sheetData>
    <row r="1" spans="1:33" ht="27.75" x14ac:dyDescent="0.2">
      <c r="A1" s="1021"/>
      <c r="B1" s="1022" t="s">
        <v>1137</v>
      </c>
      <c r="C1" s="1023"/>
      <c r="D1" s="1024"/>
      <c r="E1" s="1025"/>
      <c r="F1" s="1025"/>
      <c r="G1" s="1025"/>
      <c r="H1" s="878"/>
      <c r="I1" s="878"/>
      <c r="J1" s="878"/>
      <c r="K1" s="878"/>
      <c r="L1" s="878"/>
      <c r="AE1" s="503"/>
    </row>
    <row r="2" spans="1:33" ht="20.25" x14ac:dyDescent="0.3">
      <c r="A2" s="879"/>
      <c r="B2" s="533" t="s">
        <v>414</v>
      </c>
      <c r="C2" s="534"/>
      <c r="D2" s="36"/>
      <c r="E2" s="36"/>
      <c r="F2" s="36"/>
      <c r="G2" s="36"/>
      <c r="H2" s="36"/>
      <c r="I2" s="36"/>
      <c r="J2" s="36"/>
      <c r="K2" s="36"/>
      <c r="L2" s="36"/>
      <c r="O2" s="533" t="s">
        <v>415</v>
      </c>
      <c r="AE2" s="503"/>
    </row>
    <row r="3" spans="1:33" ht="13.5" thickBot="1" x14ac:dyDescent="0.25">
      <c r="A3" s="879"/>
      <c r="B3" s="36"/>
      <c r="C3" s="36"/>
      <c r="D3" s="36"/>
      <c r="E3" s="36"/>
      <c r="F3" s="36"/>
      <c r="G3" s="36"/>
      <c r="H3" s="36"/>
      <c r="I3" s="36"/>
      <c r="J3" s="36"/>
      <c r="K3" s="880" t="s">
        <v>416</v>
      </c>
      <c r="L3" s="546"/>
      <c r="AE3" s="503"/>
    </row>
    <row r="4" spans="1:33" ht="16.5" thickTop="1" x14ac:dyDescent="0.25">
      <c r="A4" s="879"/>
      <c r="B4" s="881" t="s">
        <v>417</v>
      </c>
      <c r="C4" s="617"/>
      <c r="D4" s="617"/>
      <c r="E4" s="617"/>
      <c r="F4" s="617"/>
      <c r="G4" s="617"/>
      <c r="H4" s="617"/>
      <c r="I4" s="501"/>
      <c r="J4" s="36"/>
      <c r="K4" s="882"/>
      <c r="L4" s="883"/>
      <c r="O4" s="884" t="s">
        <v>64</v>
      </c>
      <c r="P4" s="885"/>
      <c r="Q4" s="886" t="s">
        <v>418</v>
      </c>
      <c r="R4" s="887"/>
      <c r="S4" s="888" t="s">
        <v>419</v>
      </c>
      <c r="T4" s="889"/>
      <c r="U4" s="889"/>
      <c r="V4" s="889"/>
      <c r="W4" s="675"/>
      <c r="X4" s="675"/>
      <c r="Y4" s="675"/>
      <c r="Z4" s="675"/>
      <c r="AA4" s="675"/>
      <c r="AB4" s="675"/>
      <c r="AC4" s="675"/>
      <c r="AD4" s="676"/>
      <c r="AE4" s="503"/>
    </row>
    <row r="5" spans="1:33" x14ac:dyDescent="0.2">
      <c r="A5" s="879"/>
      <c r="B5" s="890" t="s">
        <v>420</v>
      </c>
      <c r="C5" s="891">
        <v>12401</v>
      </c>
      <c r="D5" s="635" t="s">
        <v>421</v>
      </c>
      <c r="E5" s="36"/>
      <c r="F5" s="892"/>
      <c r="G5" s="36"/>
      <c r="H5" s="36"/>
      <c r="I5" s="503"/>
      <c r="J5" s="36"/>
      <c r="K5" s="893">
        <v>12400.660893568423</v>
      </c>
      <c r="L5" s="894" t="s">
        <v>421</v>
      </c>
      <c r="O5" s="895" t="s">
        <v>422</v>
      </c>
      <c r="P5" s="896" t="s">
        <v>423</v>
      </c>
      <c r="Q5" s="896" t="s">
        <v>424</v>
      </c>
      <c r="R5" s="897" t="s">
        <v>425</v>
      </c>
      <c r="S5" s="898" t="s">
        <v>398</v>
      </c>
      <c r="T5" s="899"/>
      <c r="U5" s="897" t="s">
        <v>77</v>
      </c>
      <c r="V5" s="897" t="s">
        <v>409</v>
      </c>
      <c r="W5" s="898" t="s">
        <v>359</v>
      </c>
      <c r="X5" s="899"/>
      <c r="Y5" s="897" t="s">
        <v>410</v>
      </c>
      <c r="Z5" s="898" t="s">
        <v>360</v>
      </c>
      <c r="AA5" s="899"/>
      <c r="AB5" s="898" t="s">
        <v>397</v>
      </c>
      <c r="AC5" s="675"/>
      <c r="AD5" s="676"/>
      <c r="AE5" s="503"/>
    </row>
    <row r="6" spans="1:33" x14ac:dyDescent="0.2">
      <c r="A6" s="879"/>
      <c r="B6" s="890" t="s">
        <v>426</v>
      </c>
      <c r="C6" s="891">
        <v>9606.3106399999997</v>
      </c>
      <c r="D6" s="635" t="s">
        <v>421</v>
      </c>
      <c r="E6" s="36"/>
      <c r="F6" s="892"/>
      <c r="G6" s="36"/>
      <c r="H6" s="36"/>
      <c r="I6" s="503"/>
      <c r="J6" s="36"/>
      <c r="K6" s="893">
        <v>9606.0657058792931</v>
      </c>
      <c r="L6" s="894" t="s">
        <v>421</v>
      </c>
      <c r="O6" s="895">
        <v>0</v>
      </c>
      <c r="P6" s="896">
        <v>273.14999999999998</v>
      </c>
      <c r="Q6" s="900">
        <v>1.1110541142638446</v>
      </c>
      <c r="R6" s="900">
        <v>30.775846938754242</v>
      </c>
      <c r="S6" s="1026">
        <v>7.5549747734202954</v>
      </c>
      <c r="T6" s="1026">
        <v>0</v>
      </c>
      <c r="U6" s="1026">
        <v>3.8192911950380704</v>
      </c>
      <c r="V6" s="1026">
        <v>3.2482375496622616E-3</v>
      </c>
      <c r="W6" s="1026">
        <v>3.1719356948463763E-4</v>
      </c>
      <c r="X6" s="1026">
        <v>0</v>
      </c>
      <c r="Y6" s="1026">
        <v>2.4043121543180558E-3</v>
      </c>
      <c r="Z6" s="1026">
        <v>17.921351204509243</v>
      </c>
      <c r="AA6" s="1026">
        <v>0</v>
      </c>
      <c r="AB6" s="1026">
        <v>1.4742600225131677</v>
      </c>
      <c r="AC6" s="1027">
        <v>0</v>
      </c>
      <c r="AD6" s="1027">
        <v>0</v>
      </c>
      <c r="AE6" s="503"/>
      <c r="AG6" s="820"/>
    </row>
    <row r="7" spans="1:33" x14ac:dyDescent="0.2">
      <c r="A7" s="879"/>
      <c r="B7" s="521"/>
      <c r="C7" s="36"/>
      <c r="D7" s="36"/>
      <c r="E7" s="36"/>
      <c r="F7" s="36"/>
      <c r="G7" s="36"/>
      <c r="H7" s="36"/>
      <c r="I7" s="503"/>
      <c r="J7" s="36"/>
      <c r="K7" s="901"/>
      <c r="L7" s="894"/>
      <c r="M7" s="689" t="s">
        <v>427</v>
      </c>
      <c r="O7" s="895">
        <v>25</v>
      </c>
      <c r="P7" s="896">
        <v>298.14999999999998</v>
      </c>
      <c r="Q7" s="900">
        <v>1.1205742880706928</v>
      </c>
      <c r="R7" s="900">
        <v>31.039552736832341</v>
      </c>
      <c r="S7" s="1026">
        <v>7.5788200474122958</v>
      </c>
      <c r="T7" s="1026">
        <v>0</v>
      </c>
      <c r="U7" s="1026">
        <v>4.0434182110189019</v>
      </c>
      <c r="V7" s="1026">
        <v>3.2708821240425654E-3</v>
      </c>
      <c r="W7" s="1026">
        <v>3.2464868940290534E-4</v>
      </c>
      <c r="X7" s="1026">
        <v>0</v>
      </c>
      <c r="Y7" s="1026">
        <v>2.5065228361856001E-3</v>
      </c>
      <c r="Z7" s="1026">
        <v>17.931283296140812</v>
      </c>
      <c r="AA7" s="1026">
        <v>0</v>
      </c>
      <c r="AB7" s="1026">
        <v>1.4799291286106999</v>
      </c>
      <c r="AC7" s="1027">
        <v>0</v>
      </c>
      <c r="AD7" s="1027">
        <v>0</v>
      </c>
      <c r="AE7" s="503"/>
    </row>
    <row r="8" spans="1:33" ht="13.5" thickBot="1" x14ac:dyDescent="0.25">
      <c r="A8" s="879"/>
      <c r="B8" s="902"/>
      <c r="C8" s="903" t="s">
        <v>428</v>
      </c>
      <c r="D8" s="903" t="s">
        <v>429</v>
      </c>
      <c r="E8" s="903" t="s">
        <v>268</v>
      </c>
      <c r="F8" s="903" t="s">
        <v>430</v>
      </c>
      <c r="G8" s="903" t="s">
        <v>431</v>
      </c>
      <c r="H8" s="903" t="s">
        <v>432</v>
      </c>
      <c r="I8" s="904" t="s">
        <v>433</v>
      </c>
      <c r="J8" s="653"/>
      <c r="K8" s="905" t="s">
        <v>428</v>
      </c>
      <c r="L8" s="906" t="s">
        <v>429</v>
      </c>
      <c r="M8" s="777"/>
      <c r="O8" s="895">
        <v>50</v>
      </c>
      <c r="P8" s="896">
        <v>323.14999999999998</v>
      </c>
      <c r="Q8" s="900">
        <v>1.128764005688953</v>
      </c>
      <c r="R8" s="900">
        <v>31.266405320028248</v>
      </c>
      <c r="S8" s="1026">
        <v>7.6068232134042955</v>
      </c>
      <c r="T8" s="1026">
        <v>0</v>
      </c>
      <c r="U8" s="1026">
        <v>4.2230396890642874</v>
      </c>
      <c r="V8" s="1026">
        <v>3.291045147230678E-3</v>
      </c>
      <c r="W8" s="1026">
        <v>3.3195378965050391E-4</v>
      </c>
      <c r="X8" s="1026">
        <v>0</v>
      </c>
      <c r="Y8" s="1026">
        <v>2.5927522232446587E-3</v>
      </c>
      <c r="Z8" s="1026">
        <v>17.943594314921725</v>
      </c>
      <c r="AA8" s="1026">
        <v>0</v>
      </c>
      <c r="AB8" s="1026">
        <v>1.4867323514778137</v>
      </c>
      <c r="AC8" s="1027">
        <v>0</v>
      </c>
      <c r="AD8" s="1027">
        <v>0</v>
      </c>
      <c r="AE8" s="503"/>
    </row>
    <row r="9" spans="1:33" x14ac:dyDescent="0.2">
      <c r="A9" s="879"/>
      <c r="B9" s="521" t="s">
        <v>434</v>
      </c>
      <c r="C9" s="907">
        <v>14.018743618711083</v>
      </c>
      <c r="D9" s="908">
        <v>10.859479556798354</v>
      </c>
      <c r="E9" s="729">
        <v>44.009</v>
      </c>
      <c r="F9" s="909">
        <v>1346.6840598385638</v>
      </c>
      <c r="G9" s="891">
        <v>213221.57393376404</v>
      </c>
      <c r="H9" s="910">
        <v>4.8449538488437378</v>
      </c>
      <c r="I9" s="911">
        <v>4.7791483581513878</v>
      </c>
      <c r="J9" s="908"/>
      <c r="K9" s="912">
        <v>14.018743618711083</v>
      </c>
      <c r="L9" s="913">
        <v>10.859499624335216</v>
      </c>
      <c r="M9" s="914">
        <v>0</v>
      </c>
      <c r="O9" s="895">
        <v>75</v>
      </c>
      <c r="P9" s="896">
        <v>348.15</v>
      </c>
      <c r="Q9" s="900">
        <v>1.1360679124351556</v>
      </c>
      <c r="R9" s="900">
        <v>31.468721222728455</v>
      </c>
      <c r="S9" s="1026">
        <v>7.6389842713962963</v>
      </c>
      <c r="T9" s="1026">
        <v>0</v>
      </c>
      <c r="U9" s="1026">
        <v>4.3704672307729897</v>
      </c>
      <c r="V9" s="1026">
        <v>3.3094130926643425E-3</v>
      </c>
      <c r="W9" s="1026">
        <v>3.3908403648076819E-4</v>
      </c>
      <c r="X9" s="1026">
        <v>0</v>
      </c>
      <c r="Y9" s="1026">
        <v>2.6672714635403052E-3</v>
      </c>
      <c r="Z9" s="1026">
        <v>17.958284260851972</v>
      </c>
      <c r="AA9" s="1026">
        <v>0</v>
      </c>
      <c r="AB9" s="1026">
        <v>1.4946696911145092</v>
      </c>
      <c r="AC9" s="1027">
        <v>0</v>
      </c>
      <c r="AD9" s="1027">
        <v>0</v>
      </c>
      <c r="AE9" s="503"/>
    </row>
    <row r="10" spans="1:33" x14ac:dyDescent="0.2">
      <c r="A10" s="879"/>
      <c r="B10" s="521" t="s">
        <v>435</v>
      </c>
      <c r="C10" s="907">
        <v>1.4503204511260774E-2</v>
      </c>
      <c r="D10" s="908">
        <v>1.1234762342603045E-2</v>
      </c>
      <c r="E10" s="729">
        <v>28.009999999999998</v>
      </c>
      <c r="F10" s="909">
        <v>1.3932228781062037</v>
      </c>
      <c r="G10" s="891">
        <v>140.39693638632608</v>
      </c>
      <c r="H10" s="910">
        <v>5.0123861615967904E-3</v>
      </c>
      <c r="I10" s="911">
        <v>3.1468569321631127E-3</v>
      </c>
      <c r="J10" s="908"/>
      <c r="K10" s="912">
        <v>1.4503204511260774E-2</v>
      </c>
      <c r="L10" s="913">
        <v>1.1234783103635492E-2</v>
      </c>
      <c r="M10" s="914">
        <v>0</v>
      </c>
      <c r="O10" s="895">
        <v>100</v>
      </c>
      <c r="P10" s="896">
        <v>373.15</v>
      </c>
      <c r="Q10" s="900">
        <v>1.1427868951354412</v>
      </c>
      <c r="R10" s="900">
        <v>31.654834914684074</v>
      </c>
      <c r="S10" s="1026">
        <v>7.6753032213882948</v>
      </c>
      <c r="T10" s="1026">
        <v>0</v>
      </c>
      <c r="U10" s="1026">
        <v>4.494031967930356</v>
      </c>
      <c r="V10" s="1026">
        <v>3.3264504897251427E-3</v>
      </c>
      <c r="W10" s="1026">
        <v>3.4602262515756957E-4</v>
      </c>
      <c r="X10" s="1026">
        <v>0</v>
      </c>
      <c r="Y10" s="1026">
        <v>2.7329707981961471E-3</v>
      </c>
      <c r="Z10" s="1026">
        <v>17.975353133931559</v>
      </c>
      <c r="AA10" s="1026">
        <v>0</v>
      </c>
      <c r="AB10" s="1026">
        <v>1.5037411475207858</v>
      </c>
      <c r="AC10" s="1027">
        <v>0</v>
      </c>
      <c r="AD10" s="1027">
        <v>0</v>
      </c>
      <c r="AE10" s="503"/>
    </row>
    <row r="11" spans="1:33" x14ac:dyDescent="0.2">
      <c r="A11" s="879"/>
      <c r="B11" s="521" t="s">
        <v>436</v>
      </c>
      <c r="C11" s="907">
        <v>1.0493309336157143E-3</v>
      </c>
      <c r="D11" s="908">
        <v>8.1285371441607685E-4</v>
      </c>
      <c r="E11" s="915">
        <v>64.064000000000007</v>
      </c>
      <c r="F11" s="909">
        <v>0.10080198912473769</v>
      </c>
      <c r="G11" s="891">
        <v>23.233095547582561</v>
      </c>
      <c r="H11" s="910">
        <v>3.6265446346750994E-4</v>
      </c>
      <c r="I11" s="911">
        <v>5.2074660360351558E-4</v>
      </c>
      <c r="J11" s="908"/>
      <c r="K11" s="912">
        <v>1.0493309336157143E-3</v>
      </c>
      <c r="L11" s="913">
        <v>8.128552165112548E-4</v>
      </c>
      <c r="M11" s="914">
        <v>0</v>
      </c>
      <c r="O11" s="895">
        <v>125</v>
      </c>
      <c r="P11" s="896">
        <v>398.15</v>
      </c>
      <c r="Q11" s="900">
        <v>1.1491304532443967</v>
      </c>
      <c r="R11" s="900">
        <v>31.830549464409369</v>
      </c>
      <c r="S11" s="1026">
        <v>7.7157800633802962</v>
      </c>
      <c r="T11" s="1026">
        <v>0</v>
      </c>
      <c r="U11" s="1026">
        <v>4.5995346449142946</v>
      </c>
      <c r="V11" s="1026">
        <v>3.3424807778049941E-3</v>
      </c>
      <c r="W11" s="1026">
        <v>3.5275785499231771E-4</v>
      </c>
      <c r="X11" s="1026">
        <v>0</v>
      </c>
      <c r="Y11" s="1026">
        <v>2.7918626248528092E-3</v>
      </c>
      <c r="Z11" s="1026">
        <v>17.994800934160484</v>
      </c>
      <c r="AA11" s="1026">
        <v>0</v>
      </c>
      <c r="AB11" s="1026">
        <v>1.5139467206966437</v>
      </c>
      <c r="AC11" s="1027">
        <v>0</v>
      </c>
      <c r="AD11" s="1027">
        <v>0</v>
      </c>
      <c r="AE11" s="503"/>
    </row>
    <row r="12" spans="1:33" x14ac:dyDescent="0.2">
      <c r="A12" s="879"/>
      <c r="B12" s="521" t="s">
        <v>437</v>
      </c>
      <c r="C12" s="907">
        <v>8.8260769931131945E-3</v>
      </c>
      <c r="D12" s="908">
        <v>6.8370322819452049E-3</v>
      </c>
      <c r="E12" s="729">
        <v>46.005000000000003</v>
      </c>
      <c r="F12" s="909">
        <v>0.84786037328402486</v>
      </c>
      <c r="G12" s="891">
        <v>140.33089592704965</v>
      </c>
      <c r="H12" s="910">
        <v>3.0503400918823966E-3</v>
      </c>
      <c r="I12" s="911">
        <v>3.1453767013088917E-3</v>
      </c>
      <c r="J12" s="908"/>
      <c r="K12" s="912">
        <v>8.8260769931131945E-3</v>
      </c>
      <c r="L12" s="913">
        <v>6.8370449162889237E-3</v>
      </c>
      <c r="M12" s="914">
        <v>0</v>
      </c>
      <c r="O12" s="895">
        <v>150</v>
      </c>
      <c r="P12" s="896">
        <v>423.15</v>
      </c>
      <c r="Q12" s="900">
        <v>1.1555676119810292</v>
      </c>
      <c r="R12" s="900">
        <v>32.008856721864895</v>
      </c>
      <c r="S12" s="1026">
        <v>7.7604147973722952</v>
      </c>
      <c r="T12" s="1026">
        <v>0</v>
      </c>
      <c r="U12" s="1026">
        <v>4.6911148261904838</v>
      </c>
      <c r="V12" s="1026">
        <v>3.3577347718004562E-3</v>
      </c>
      <c r="W12" s="1026">
        <v>3.5928137606445869E-4</v>
      </c>
      <c r="X12" s="1026">
        <v>0</v>
      </c>
      <c r="Y12" s="1026">
        <v>2.8453830436417971E-3</v>
      </c>
      <c r="Z12" s="1026">
        <v>0</v>
      </c>
      <c r="AA12" s="1026">
        <v>18.02360459436747</v>
      </c>
      <c r="AB12" s="1026">
        <v>0</v>
      </c>
      <c r="AC12" s="1027">
        <v>1.5271601047431365</v>
      </c>
      <c r="AD12" s="1027">
        <v>0</v>
      </c>
      <c r="AE12" s="503"/>
    </row>
    <row r="13" spans="1:33" x14ac:dyDescent="0.2">
      <c r="A13" s="879"/>
      <c r="B13" s="521" t="s">
        <v>438</v>
      </c>
      <c r="C13" s="907">
        <v>79.456919848799373</v>
      </c>
      <c r="D13" s="908">
        <v>61.550508391673944</v>
      </c>
      <c r="E13" s="729">
        <v>28.013999999999999</v>
      </c>
      <c r="F13" s="909">
        <v>7632.8785456514861</v>
      </c>
      <c r="G13" s="891">
        <v>769285.24229693657</v>
      </c>
      <c r="H13" s="910">
        <v>27.460742567892364</v>
      </c>
      <c r="I13" s="911">
        <v>17.242759420843537</v>
      </c>
      <c r="J13" s="908"/>
      <c r="K13" s="912">
        <v>79.456919848799373</v>
      </c>
      <c r="L13" s="913">
        <v>61.550622132584778</v>
      </c>
      <c r="M13" s="914">
        <v>0</v>
      </c>
      <c r="O13" s="895">
        <v>175</v>
      </c>
      <c r="P13" s="896">
        <v>448.15</v>
      </c>
      <c r="Q13" s="900">
        <v>1.1621912137472106</v>
      </c>
      <c r="R13" s="900">
        <v>32.192328392166324</v>
      </c>
      <c r="S13" s="1026">
        <v>7.8092074233642954</v>
      </c>
      <c r="T13" s="1026">
        <v>0</v>
      </c>
      <c r="U13" s="1026">
        <v>4.7717907031437399</v>
      </c>
      <c r="V13" s="1026">
        <v>3.3723807608004087E-3</v>
      </c>
      <c r="W13" s="1026">
        <v>3.6558710037645325E-4</v>
      </c>
      <c r="X13" s="1026">
        <v>0</v>
      </c>
      <c r="Y13" s="1026">
        <v>2.8945791272879324E-3</v>
      </c>
      <c r="Z13" s="1026">
        <v>0</v>
      </c>
      <c r="AA13" s="1026">
        <v>18.064728710428202</v>
      </c>
      <c r="AB13" s="1026">
        <v>0</v>
      </c>
      <c r="AC13" s="1027">
        <v>1.5399690082416184</v>
      </c>
      <c r="AD13" s="1027">
        <v>0</v>
      </c>
      <c r="AE13" s="503"/>
    </row>
    <row r="14" spans="1:33" x14ac:dyDescent="0.2">
      <c r="A14" s="879"/>
      <c r="B14" s="521" t="s">
        <v>439</v>
      </c>
      <c r="C14" s="907">
        <v>6.4996961365715205</v>
      </c>
      <c r="D14" s="908">
        <v>5.0349246152337619</v>
      </c>
      <c r="E14" s="729">
        <v>31.998000000000001</v>
      </c>
      <c r="F14" s="909">
        <v>624.38100153513881</v>
      </c>
      <c r="G14" s="891">
        <v>71878.075237909303</v>
      </c>
      <c r="H14" s="910">
        <v>2.2463302468250923</v>
      </c>
      <c r="I14" s="911">
        <v>1.6110751783824993</v>
      </c>
      <c r="J14" s="908"/>
      <c r="K14" s="912">
        <v>6.4996961365715205</v>
      </c>
      <c r="L14" s="913">
        <v>5.0349339194121789</v>
      </c>
      <c r="M14" s="914">
        <v>0</v>
      </c>
      <c r="O14" s="895">
        <v>200</v>
      </c>
      <c r="P14" s="896">
        <v>473.15</v>
      </c>
      <c r="Q14" s="900">
        <v>1.1692074619145187</v>
      </c>
      <c r="R14" s="900">
        <v>32.386676243372889</v>
      </c>
      <c r="S14" s="1026">
        <v>7.862157941356295</v>
      </c>
      <c r="T14" s="1026">
        <v>0</v>
      </c>
      <c r="U14" s="1026">
        <v>4.8438048092371853</v>
      </c>
      <c r="V14" s="1026">
        <v>3.3865437845605104E-3</v>
      </c>
      <c r="W14" s="1026">
        <v>3.7167050451130599E-4</v>
      </c>
      <c r="X14" s="1026">
        <v>0</v>
      </c>
      <c r="Y14" s="1026">
        <v>2.9402288568150612E-3</v>
      </c>
      <c r="Z14" s="1026">
        <v>0</v>
      </c>
      <c r="AA14" s="1026">
        <v>18.121249439956475</v>
      </c>
      <c r="AB14" s="1026">
        <v>0</v>
      </c>
      <c r="AC14" s="1027">
        <v>1.5527656096770452</v>
      </c>
      <c r="AD14" s="1027">
        <v>0</v>
      </c>
      <c r="AE14" s="503"/>
    </row>
    <row r="15" spans="1:33" x14ac:dyDescent="0.2">
      <c r="A15" s="879"/>
      <c r="B15" s="916" t="s">
        <v>233</v>
      </c>
      <c r="C15" s="917">
        <v>2.6178348005260528E-4</v>
      </c>
      <c r="D15" s="918">
        <v>2.0278795498795014E-4</v>
      </c>
      <c r="E15" s="779">
        <v>35.453000000000003</v>
      </c>
      <c r="F15" s="919">
        <v>2.5147734298055696E-2</v>
      </c>
      <c r="G15" s="920">
        <v>3.2075673098009267</v>
      </c>
      <c r="H15" s="921">
        <v>9.047379092886148E-5</v>
      </c>
      <c r="I15" s="922">
        <v>7.1894413681877965E-5</v>
      </c>
      <c r="J15" s="908"/>
      <c r="K15" s="923">
        <v>2.6178348005260528E-4</v>
      </c>
      <c r="L15" s="924">
        <v>2.0278832972550002E-4</v>
      </c>
      <c r="M15" s="914">
        <v>0</v>
      </c>
      <c r="O15" s="895">
        <v>225</v>
      </c>
      <c r="P15" s="896">
        <v>498.15</v>
      </c>
      <c r="Q15" s="900">
        <v>1.1765475427048628</v>
      </c>
      <c r="R15" s="900">
        <v>32.589994155634429</v>
      </c>
      <c r="S15" s="1026">
        <v>7.9192663513482948</v>
      </c>
      <c r="T15" s="1026">
        <v>0</v>
      </c>
      <c r="U15" s="1026">
        <v>4.9088514888681543</v>
      </c>
      <c r="V15" s="1026">
        <v>3.4003183167699755E-3</v>
      </c>
      <c r="W15" s="1026">
        <v>3.7752817080485785E-4</v>
      </c>
      <c r="X15" s="1026">
        <v>0</v>
      </c>
      <c r="Y15" s="1026">
        <v>2.9829200351749233E-3</v>
      </c>
      <c r="Z15" s="1026">
        <v>0</v>
      </c>
      <c r="AA15" s="1026">
        <v>18.189644979333483</v>
      </c>
      <c r="AB15" s="1026">
        <v>0</v>
      </c>
      <c r="AC15" s="1027">
        <v>1.5654705695617455</v>
      </c>
      <c r="AD15" s="1027">
        <v>0</v>
      </c>
      <c r="AE15" s="503"/>
    </row>
    <row r="16" spans="1:33" x14ac:dyDescent="0.2">
      <c r="A16" s="879"/>
      <c r="B16" s="769" t="s">
        <v>440</v>
      </c>
      <c r="C16" s="877">
        <v>100</v>
      </c>
      <c r="D16" s="925">
        <v>77.464000000000013</v>
      </c>
      <c r="E16" s="926"/>
      <c r="F16" s="927">
        <v>9606.3106400000015</v>
      </c>
      <c r="G16" s="757">
        <v>1054692.0599637807</v>
      </c>
      <c r="H16" s="928">
        <v>34.560542518069063</v>
      </c>
      <c r="I16" s="929">
        <v>23.639867832028184</v>
      </c>
      <c r="J16" s="930"/>
      <c r="K16" s="912">
        <v>100.00000000000001</v>
      </c>
      <c r="L16" s="913">
        <v>77.464143147898341</v>
      </c>
      <c r="M16" s="914"/>
      <c r="O16" s="895">
        <v>250</v>
      </c>
      <c r="P16" s="896">
        <v>523.15</v>
      </c>
      <c r="Q16" s="900">
        <v>1.1841586809616296</v>
      </c>
      <c r="R16" s="900">
        <v>32.800820273834034</v>
      </c>
      <c r="S16" s="1026">
        <v>7.9805326533402949</v>
      </c>
      <c r="T16" s="1026">
        <v>0</v>
      </c>
      <c r="U16" s="1026">
        <v>4.968230180803241</v>
      </c>
      <c r="V16" s="1026">
        <v>3.413776811868633E-3</v>
      </c>
      <c r="W16" s="1026">
        <v>3.8315747815758088E-4</v>
      </c>
      <c r="X16" s="1026">
        <v>0</v>
      </c>
      <c r="Y16" s="1026">
        <v>3.0231034644262974E-3</v>
      </c>
      <c r="Z16" s="1026">
        <v>0</v>
      </c>
      <c r="AA16" s="1026">
        <v>18.267214361649682</v>
      </c>
      <c r="AB16" s="1026">
        <v>0</v>
      </c>
      <c r="AC16" s="1027">
        <v>1.5780230402863626</v>
      </c>
      <c r="AD16" s="1027">
        <v>0</v>
      </c>
      <c r="AE16" s="503"/>
    </row>
    <row r="17" spans="1:31" ht="13.5" thickBot="1" x14ac:dyDescent="0.25">
      <c r="A17" s="879"/>
      <c r="B17" s="902" t="s">
        <v>441</v>
      </c>
      <c r="C17" s="931"/>
      <c r="D17" s="932">
        <v>22.536000000000001</v>
      </c>
      <c r="E17" s="931">
        <v>18.014800000000001</v>
      </c>
      <c r="F17" s="933">
        <v>2794.6893599999999</v>
      </c>
      <c r="G17" s="934">
        <v>181128.55037030429</v>
      </c>
      <c r="H17" s="935">
        <v>10.054430266797535</v>
      </c>
      <c r="I17" s="936">
        <v>4.059815328</v>
      </c>
      <c r="J17" s="908"/>
      <c r="K17" s="937"/>
      <c r="L17" s="924">
        <v>22.535856852101681</v>
      </c>
      <c r="M17" s="914">
        <v>-1.4314789832070574E-4</v>
      </c>
      <c r="O17" s="895">
        <v>275</v>
      </c>
      <c r="P17" s="896">
        <v>548.15</v>
      </c>
      <c r="Q17" s="900">
        <v>1.1919998548418895</v>
      </c>
      <c r="R17" s="900">
        <v>33.018018305919924</v>
      </c>
      <c r="S17" s="1026">
        <v>8.0459568473322953</v>
      </c>
      <c r="T17" s="1026">
        <v>0</v>
      </c>
      <c r="U17" s="1026">
        <v>5.0229509317462249</v>
      </c>
      <c r="V17" s="1026">
        <v>3.4269755882994951E-3</v>
      </c>
      <c r="W17" s="1026">
        <v>3.8855638920303175E-4</v>
      </c>
      <c r="X17" s="1026">
        <v>0</v>
      </c>
      <c r="Y17" s="1026">
        <v>3.0611295505638628E-3</v>
      </c>
      <c r="Z17" s="1026">
        <v>0</v>
      </c>
      <c r="AA17" s="1026">
        <v>18.35185813997909</v>
      </c>
      <c r="AB17" s="1026">
        <v>0</v>
      </c>
      <c r="AC17" s="1027">
        <v>1.590375725334245</v>
      </c>
      <c r="AD17" s="1027">
        <v>0</v>
      </c>
      <c r="AE17" s="503"/>
    </row>
    <row r="18" spans="1:31" ht="13.5" thickBot="1" x14ac:dyDescent="0.25">
      <c r="A18" s="879"/>
      <c r="B18" s="938" t="s">
        <v>239</v>
      </c>
      <c r="C18" s="939"/>
      <c r="D18" s="940">
        <v>100.00000000000001</v>
      </c>
      <c r="E18" s="741"/>
      <c r="F18" s="941">
        <v>12401.000000000002</v>
      </c>
      <c r="G18" s="942">
        <v>1235820.6103340851</v>
      </c>
      <c r="H18" s="943">
        <v>44.614972784866595</v>
      </c>
      <c r="I18" s="944">
        <v>27.699683160028183</v>
      </c>
      <c r="J18" s="925"/>
      <c r="K18" s="937"/>
      <c r="L18" s="945">
        <v>100.00000000000003</v>
      </c>
      <c r="M18" s="946">
        <v>-1.4314789832070574E-4</v>
      </c>
      <c r="O18" s="895">
        <v>300</v>
      </c>
      <c r="P18" s="896">
        <v>573.15</v>
      </c>
      <c r="Q18" s="900">
        <v>1.2000387891753082</v>
      </c>
      <c r="R18" s="900">
        <v>33.240694239899895</v>
      </c>
      <c r="S18" s="1026">
        <v>8.1155389333242969</v>
      </c>
      <c r="T18" s="1026">
        <v>0</v>
      </c>
      <c r="U18" s="1026">
        <v>5.0738084263597782</v>
      </c>
      <c r="V18" s="1026">
        <v>3.4399589562936835E-3</v>
      </c>
      <c r="W18" s="1026">
        <v>3.9372330098180394E-4</v>
      </c>
      <c r="X18" s="1026">
        <v>0</v>
      </c>
      <c r="Y18" s="1026">
        <v>3.0972739860567243E-3</v>
      </c>
      <c r="Z18" s="1026">
        <v>0</v>
      </c>
      <c r="AA18" s="1026">
        <v>18.441924511225949</v>
      </c>
      <c r="AB18" s="1026">
        <v>0</v>
      </c>
      <c r="AC18" s="1027">
        <v>1.6024914127465386</v>
      </c>
      <c r="AD18" s="1027">
        <v>0</v>
      </c>
      <c r="AE18" s="503"/>
    </row>
    <row r="19" spans="1:31" ht="13.5" thickTop="1" x14ac:dyDescent="0.2">
      <c r="A19" s="879"/>
      <c r="B19" s="36"/>
      <c r="C19" s="891"/>
      <c r="D19" s="633"/>
      <c r="E19" s="729"/>
      <c r="F19" s="947"/>
      <c r="G19" s="907"/>
      <c r="H19" s="907"/>
      <c r="I19" s="907"/>
      <c r="J19" s="36"/>
      <c r="K19" s="948"/>
      <c r="L19" s="894"/>
      <c r="O19" s="895">
        <v>325</v>
      </c>
      <c r="P19" s="896">
        <v>598.15</v>
      </c>
      <c r="Q19" s="900">
        <v>1.2082498093357448</v>
      </c>
      <c r="R19" s="900">
        <v>33.468136896764591</v>
      </c>
      <c r="S19" s="1026">
        <v>8.1892789113162952</v>
      </c>
      <c r="T19" s="1026">
        <v>0</v>
      </c>
      <c r="U19" s="1026">
        <v>5.1214348295992824</v>
      </c>
      <c r="V19" s="1026">
        <v>3.4527621642668192E-3</v>
      </c>
      <c r="W19" s="1026">
        <v>3.9865693835319186E-4</v>
      </c>
      <c r="X19" s="1026">
        <v>0</v>
      </c>
      <c r="Y19" s="1026">
        <v>3.1317560819418503E-3</v>
      </c>
      <c r="Z19" s="1026">
        <v>0</v>
      </c>
      <c r="AA19" s="1026">
        <v>18.536099479941029</v>
      </c>
      <c r="AB19" s="1026">
        <v>0</v>
      </c>
      <c r="AC19" s="1027">
        <v>1.6143405007234195</v>
      </c>
      <c r="AD19" s="1027">
        <v>0</v>
      </c>
      <c r="AE19" s="503"/>
    </row>
    <row r="20" spans="1:31" x14ac:dyDescent="0.2">
      <c r="A20" s="879"/>
      <c r="B20" s="637" t="s">
        <v>227</v>
      </c>
      <c r="C20" s="36"/>
      <c r="D20" s="36"/>
      <c r="E20" s="926" t="s">
        <v>442</v>
      </c>
      <c r="F20" s="947"/>
      <c r="G20" s="907"/>
      <c r="H20" s="36"/>
      <c r="I20" s="36"/>
      <c r="J20" s="36"/>
      <c r="K20" s="937"/>
      <c r="L20" s="894"/>
      <c r="O20" s="895">
        <v>350</v>
      </c>
      <c r="P20" s="896">
        <v>623.15</v>
      </c>
      <c r="Q20" s="900">
        <v>1.2160682917843799</v>
      </c>
      <c r="R20" s="900">
        <v>33.684706383384025</v>
      </c>
      <c r="S20" s="1026">
        <v>0</v>
      </c>
      <c r="T20" s="1026">
        <v>8.2521080654010888</v>
      </c>
      <c r="U20" s="1026">
        <v>5.166338098576106</v>
      </c>
      <c r="V20" s="1026">
        <v>3.4654135350217236E-3</v>
      </c>
      <c r="W20" s="1026">
        <v>0</v>
      </c>
      <c r="X20" s="1026">
        <v>4.0362552878967292E-4</v>
      </c>
      <c r="Y20" s="1026">
        <v>3.1647520589981365E-3</v>
      </c>
      <c r="Z20" s="1026">
        <v>0</v>
      </c>
      <c r="AA20" s="1026">
        <v>18.63332722465389</v>
      </c>
      <c r="AB20" s="1026">
        <v>0</v>
      </c>
      <c r="AC20" s="1027">
        <v>1.6258992036301365</v>
      </c>
      <c r="AD20" s="1027">
        <v>0</v>
      </c>
      <c r="AE20" s="503"/>
    </row>
    <row r="21" spans="1:31" x14ac:dyDescent="0.2">
      <c r="A21" s="879"/>
      <c r="B21" s="662" t="s">
        <v>426</v>
      </c>
      <c r="C21" s="949">
        <v>1.3615254311212703</v>
      </c>
      <c r="D21" s="36" t="s">
        <v>443</v>
      </c>
      <c r="E21" s="36" t="s">
        <v>444</v>
      </c>
      <c r="G21" s="655">
        <v>30.517231013152156</v>
      </c>
      <c r="H21" s="949" t="s">
        <v>445</v>
      </c>
      <c r="I21" s="36"/>
      <c r="J21" s="36"/>
      <c r="K21" s="948"/>
      <c r="L21" s="894"/>
      <c r="O21" s="895">
        <v>375</v>
      </c>
      <c r="P21" s="896">
        <v>648.15</v>
      </c>
      <c r="Q21" s="900">
        <v>1.2238300376424314</v>
      </c>
      <c r="R21" s="900">
        <v>33.899704284420714</v>
      </c>
      <c r="S21" s="1026">
        <v>0</v>
      </c>
      <c r="T21" s="1026">
        <v>8.3137915454285736</v>
      </c>
      <c r="U21" s="1026">
        <v>5.2089301571862991</v>
      </c>
      <c r="V21" s="1026">
        <v>3.4779360367165786E-3</v>
      </c>
      <c r="W21" s="1026">
        <v>0</v>
      </c>
      <c r="X21" s="1026">
        <v>4.0847315894528024E-4</v>
      </c>
      <c r="Y21" s="1026">
        <v>3.1964048221051152E-3</v>
      </c>
      <c r="Z21" s="1026">
        <v>0</v>
      </c>
      <c r="AA21" s="1026">
        <v>18.732751535098163</v>
      </c>
      <c r="AB21" s="1026">
        <v>0</v>
      </c>
      <c r="AC21" s="1027">
        <v>1.6371482326899087</v>
      </c>
      <c r="AD21" s="1027">
        <v>0</v>
      </c>
      <c r="AE21" s="503"/>
    </row>
    <row r="22" spans="1:31" x14ac:dyDescent="0.2">
      <c r="A22" s="879"/>
      <c r="B22" s="662" t="s">
        <v>420</v>
      </c>
      <c r="C22" s="949">
        <v>1.2358206103340847</v>
      </c>
      <c r="D22" s="36" t="s">
        <v>443</v>
      </c>
      <c r="E22" s="36" t="s">
        <v>446</v>
      </c>
      <c r="G22" s="655">
        <v>18.014800000000001</v>
      </c>
      <c r="H22" s="949" t="s">
        <v>445</v>
      </c>
      <c r="I22" s="811"/>
      <c r="J22" s="36"/>
      <c r="K22" s="948"/>
      <c r="L22" s="894"/>
      <c r="O22" s="895">
        <v>400</v>
      </c>
      <c r="P22" s="896">
        <v>673.15</v>
      </c>
      <c r="Q22" s="900">
        <v>1.2316691678212421</v>
      </c>
      <c r="R22" s="900">
        <v>34.116845706623984</v>
      </c>
      <c r="S22" s="1026">
        <v>0</v>
      </c>
      <c r="T22" s="1026">
        <v>8.3784238246359308</v>
      </c>
      <c r="U22" s="1026">
        <v>5.2495478870021</v>
      </c>
      <c r="V22" s="1026">
        <v>3.4903484532804408E-3</v>
      </c>
      <c r="W22" s="1026">
        <v>0</v>
      </c>
      <c r="X22" s="1026">
        <v>4.1282093151261579E-4</v>
      </c>
      <c r="Y22" s="1026">
        <v>3.2268312424153459E-3</v>
      </c>
      <c r="Z22" s="1026">
        <v>0</v>
      </c>
      <c r="AA22" s="1026">
        <v>18.833672181295761</v>
      </c>
      <c r="AB22" s="1026">
        <v>0</v>
      </c>
      <c r="AC22" s="1027">
        <v>1.6480718130629859</v>
      </c>
      <c r="AD22" s="1027">
        <v>0</v>
      </c>
      <c r="AE22" s="503"/>
    </row>
    <row r="23" spans="1:31" x14ac:dyDescent="0.2">
      <c r="A23" s="879"/>
      <c r="B23" s="37" t="s">
        <v>447</v>
      </c>
      <c r="C23" s="36"/>
      <c r="D23" s="36"/>
      <c r="E23" s="502" t="s">
        <v>448</v>
      </c>
      <c r="G23" s="655">
        <v>180</v>
      </c>
      <c r="H23" s="36" t="s">
        <v>4</v>
      </c>
      <c r="I23" s="811"/>
      <c r="J23" s="36"/>
      <c r="K23" s="948"/>
      <c r="L23" s="894"/>
      <c r="O23" s="895">
        <v>425</v>
      </c>
      <c r="P23" s="896">
        <v>698.15</v>
      </c>
      <c r="Q23" s="900">
        <v>1.2395537149766866</v>
      </c>
      <c r="R23" s="900">
        <v>34.3352451646901</v>
      </c>
      <c r="S23" s="1026">
        <v>0</v>
      </c>
      <c r="T23" s="1026">
        <v>8.4454317183059278</v>
      </c>
      <c r="U23" s="1026">
        <v>5.2884689539670413</v>
      </c>
      <c r="V23" s="1026">
        <v>3.5026662668821641E-3</v>
      </c>
      <c r="W23" s="1026">
        <v>0</v>
      </c>
      <c r="X23" s="1026">
        <v>4.1673900263893964E-4</v>
      </c>
      <c r="Y23" s="1026">
        <v>3.2561276479607581E-3</v>
      </c>
      <c r="Z23" s="1026">
        <v>0</v>
      </c>
      <c r="AA23" s="1026">
        <v>18.935512016754913</v>
      </c>
      <c r="AB23" s="1026">
        <v>0</v>
      </c>
      <c r="AC23" s="1027">
        <v>1.6586569427447362</v>
      </c>
      <c r="AD23" s="1027">
        <v>0</v>
      </c>
      <c r="AE23" s="503"/>
    </row>
    <row r="24" spans="1:31" x14ac:dyDescent="0.2">
      <c r="A24" s="879"/>
      <c r="B24" s="662" t="s">
        <v>426</v>
      </c>
      <c r="C24" s="811">
        <v>428.58528776657448</v>
      </c>
      <c r="D24" s="36" t="s">
        <v>449</v>
      </c>
      <c r="E24" s="36" t="s">
        <v>450</v>
      </c>
      <c r="G24" s="729">
        <v>0.95199999999999996</v>
      </c>
      <c r="H24" s="36" t="s">
        <v>451</v>
      </c>
      <c r="I24" s="36"/>
      <c r="J24" s="36"/>
      <c r="K24" s="950">
        <v>428.57436003744499</v>
      </c>
      <c r="L24" s="894" t="s">
        <v>449</v>
      </c>
      <c r="O24" s="895">
        <v>450</v>
      </c>
      <c r="P24" s="896">
        <v>723.15</v>
      </c>
      <c r="Q24" s="900">
        <v>1.2474571401518939</v>
      </c>
      <c r="R24" s="900">
        <v>34.554167537922332</v>
      </c>
      <c r="S24" s="1026">
        <v>0</v>
      </c>
      <c r="T24" s="1026">
        <v>8.514339374443157</v>
      </c>
      <c r="U24" s="1026">
        <v>5.3259238734617949</v>
      </c>
      <c r="V24" s="1026">
        <v>3.514902330657431E-3</v>
      </c>
      <c r="W24" s="1026">
        <v>0</v>
      </c>
      <c r="X24" s="1026">
        <v>4.2028561522860548E-4</v>
      </c>
      <c r="Y24" s="1026">
        <v>3.2843740092723672E-3</v>
      </c>
      <c r="Z24" s="1026">
        <v>0</v>
      </c>
      <c r="AA24" s="1026">
        <v>19.037791900456188</v>
      </c>
      <c r="AB24" s="1026">
        <v>0</v>
      </c>
      <c r="AC24" s="1027">
        <v>1.6688928276060357</v>
      </c>
      <c r="AD24" s="1027">
        <v>0</v>
      </c>
      <c r="AE24" s="503"/>
    </row>
    <row r="25" spans="1:31" x14ac:dyDescent="0.2">
      <c r="A25" s="879"/>
      <c r="B25" s="662" t="s">
        <v>420</v>
      </c>
      <c r="C25" s="811">
        <v>553.27027750513059</v>
      </c>
      <c r="D25" s="36" t="s">
        <v>449</v>
      </c>
      <c r="E25" s="502" t="s">
        <v>452</v>
      </c>
      <c r="G25" s="829">
        <v>9.9744524373011991</v>
      </c>
      <c r="H25" s="502" t="s">
        <v>451</v>
      </c>
      <c r="I25" s="36"/>
      <c r="J25" s="36"/>
      <c r="K25" s="950">
        <v>553.2551482809148</v>
      </c>
      <c r="L25" s="894" t="s">
        <v>449</v>
      </c>
      <c r="O25" s="895">
        <v>475</v>
      </c>
      <c r="P25" s="896">
        <v>748.15</v>
      </c>
      <c r="Q25" s="900">
        <v>1.2553572630504926</v>
      </c>
      <c r="R25" s="900">
        <v>34.772998439138796</v>
      </c>
      <c r="S25" s="1026">
        <v>0</v>
      </c>
      <c r="T25" s="1026">
        <v>8.5847490932307693</v>
      </c>
      <c r="U25" s="1026">
        <v>5.3621053018701854</v>
      </c>
      <c r="V25" s="1026">
        <v>3.5270673867902743E-3</v>
      </c>
      <c r="W25" s="1026">
        <v>0</v>
      </c>
      <c r="X25" s="1026">
        <v>4.2350944658593991E-4</v>
      </c>
      <c r="Y25" s="1026">
        <v>3.3116371628158078E-3</v>
      </c>
      <c r="Z25" s="1026">
        <v>0</v>
      </c>
      <c r="AA25" s="1026">
        <v>19.140111383735888</v>
      </c>
      <c r="AB25" s="1026">
        <v>0</v>
      </c>
      <c r="AC25" s="1027">
        <v>1.678770446305762</v>
      </c>
      <c r="AD25" s="1027">
        <v>0</v>
      </c>
      <c r="AE25" s="503"/>
    </row>
    <row r="26" spans="1:31" x14ac:dyDescent="0.2">
      <c r="A26" s="879"/>
      <c r="B26" s="37" t="s">
        <v>453</v>
      </c>
      <c r="C26" s="655"/>
      <c r="D26" s="633"/>
      <c r="E26" s="502" t="s">
        <v>454</v>
      </c>
      <c r="G26" s="848">
        <v>61.612755655883042</v>
      </c>
      <c r="H26" s="502" t="s">
        <v>4</v>
      </c>
      <c r="I26" s="36"/>
      <c r="J26" s="36"/>
      <c r="K26" s="948"/>
      <c r="L26" s="894"/>
      <c r="O26" s="895">
        <v>500</v>
      </c>
      <c r="P26" s="896">
        <v>773.15</v>
      </c>
      <c r="Q26" s="900">
        <v>1.2632354304051037</v>
      </c>
      <c r="R26" s="900">
        <v>34.991221178743203</v>
      </c>
      <c r="S26" s="1026">
        <v>0</v>
      </c>
      <c r="T26" s="1026">
        <v>8.6563264156112343</v>
      </c>
      <c r="U26" s="1026">
        <v>5.3971752600678435</v>
      </c>
      <c r="V26" s="1026">
        <v>3.5391704692822067E-3</v>
      </c>
      <c r="W26" s="1026">
        <v>0</v>
      </c>
      <c r="X26" s="1026">
        <v>4.2645143352971457E-4</v>
      </c>
      <c r="Y26" s="1026">
        <v>3.3379733169682461E-3</v>
      </c>
      <c r="Z26" s="1026">
        <v>0</v>
      </c>
      <c r="AA26" s="1026">
        <v>19.242133695801133</v>
      </c>
      <c r="AB26" s="1026">
        <v>0</v>
      </c>
      <c r="AC26" s="1027">
        <v>1.6882822120432115</v>
      </c>
      <c r="AD26" s="1027">
        <v>0</v>
      </c>
      <c r="AE26" s="503"/>
    </row>
    <row r="27" spans="1:31" x14ac:dyDescent="0.2">
      <c r="A27" s="879"/>
      <c r="B27" s="662" t="s">
        <v>426</v>
      </c>
      <c r="C27" s="909">
        <v>13079.236235610842</v>
      </c>
      <c r="D27" s="36" t="s">
        <v>455</v>
      </c>
      <c r="E27" s="502" t="s">
        <v>456</v>
      </c>
      <c r="G27" s="848">
        <v>2.1509222821864409</v>
      </c>
      <c r="H27" s="502" t="s">
        <v>155</v>
      </c>
      <c r="I27" s="36"/>
      <c r="J27" s="36"/>
      <c r="K27" s="950">
        <v>13078.902751576554</v>
      </c>
      <c r="L27" s="894" t="s">
        <v>455</v>
      </c>
      <c r="O27" s="895">
        <v>525</v>
      </c>
      <c r="P27" s="896">
        <v>798.15</v>
      </c>
      <c r="Q27" s="900">
        <v>1.2710758637472697</v>
      </c>
      <c r="R27" s="900">
        <v>35.208398698158526</v>
      </c>
      <c r="S27" s="1026">
        <v>0</v>
      </c>
      <c r="T27" s="1026">
        <v>8.7287884285922868</v>
      </c>
      <c r="U27" s="1026">
        <v>5.4312707986434718</v>
      </c>
      <c r="V27" s="1026">
        <v>3.5512192198350837E-3</v>
      </c>
      <c r="W27" s="1026">
        <v>0</v>
      </c>
      <c r="X27" s="1026">
        <v>4.2914620378978712E-4</v>
      </c>
      <c r="Y27" s="1026">
        <v>3.363430017400271E-3</v>
      </c>
      <c r="Z27" s="1026">
        <v>0</v>
      </c>
      <c r="AA27" s="1026">
        <v>19.343573968203685</v>
      </c>
      <c r="AB27" s="1026">
        <v>0</v>
      </c>
      <c r="AC27" s="1027">
        <v>1.6974217072780597</v>
      </c>
      <c r="AD27" s="1027">
        <v>0</v>
      </c>
      <c r="AE27" s="503"/>
    </row>
    <row r="28" spans="1:31" x14ac:dyDescent="0.2">
      <c r="A28" s="879"/>
      <c r="B28" s="662" t="s">
        <v>420</v>
      </c>
      <c r="C28" s="909">
        <v>15325.411388752986</v>
      </c>
      <c r="D28" s="36" t="s">
        <v>455</v>
      </c>
      <c r="E28" s="502" t="s">
        <v>457</v>
      </c>
      <c r="G28" s="655">
        <v>171.73595710630875</v>
      </c>
      <c r="H28" s="36" t="s">
        <v>458</v>
      </c>
      <c r="I28" s="36"/>
      <c r="J28" s="36"/>
      <c r="K28" s="950">
        <v>15325.002215625012</v>
      </c>
      <c r="L28" s="894" t="s">
        <v>455</v>
      </c>
      <c r="O28" s="895">
        <v>550</v>
      </c>
      <c r="P28" s="896">
        <v>823.15</v>
      </c>
      <c r="Q28" s="900">
        <v>1.2788651436747038</v>
      </c>
      <c r="R28" s="900">
        <v>35.424159284193216</v>
      </c>
      <c r="S28" s="1026">
        <v>0</v>
      </c>
      <c r="T28" s="1026">
        <v>8.8018945179935564</v>
      </c>
      <c r="U28" s="1026">
        <v>5.4645084775146913</v>
      </c>
      <c r="V28" s="1026">
        <v>3.5632201376266694E-3</v>
      </c>
      <c r="W28" s="1026">
        <v>0</v>
      </c>
      <c r="X28" s="1026">
        <v>4.3162320784409795E-4</v>
      </c>
      <c r="Y28" s="1026">
        <v>3.3880477011468419E-3</v>
      </c>
      <c r="Z28" s="1026">
        <v>0</v>
      </c>
      <c r="AA28" s="1026">
        <v>19.444189923670784</v>
      </c>
      <c r="AB28" s="1026">
        <v>0</v>
      </c>
      <c r="AC28" s="1027">
        <v>1.7061834739675612</v>
      </c>
      <c r="AD28" s="1027">
        <v>0</v>
      </c>
      <c r="AE28" s="503"/>
    </row>
    <row r="29" spans="1:31" x14ac:dyDescent="0.2">
      <c r="A29" s="879"/>
      <c r="E29" s="502" t="s">
        <v>459</v>
      </c>
      <c r="G29" s="848">
        <v>177.16335082599878</v>
      </c>
      <c r="H29" s="502" t="s">
        <v>460</v>
      </c>
      <c r="I29" s="36"/>
      <c r="J29" s="36"/>
      <c r="K29" s="948"/>
      <c r="L29" s="894"/>
      <c r="O29" s="895">
        <v>575</v>
      </c>
      <c r="P29" s="896">
        <v>848.15</v>
      </c>
      <c r="Q29" s="900">
        <v>1.2865917989190654</v>
      </c>
      <c r="R29" s="900">
        <v>35.6381851863488</v>
      </c>
      <c r="S29" s="1026">
        <v>0</v>
      </c>
      <c r="T29" s="1026">
        <v>8.8754390003002115</v>
      </c>
      <c r="U29" s="1026">
        <v>5.4969879352543662</v>
      </c>
      <c r="V29" s="1026">
        <v>3.5751787783300493E-3</v>
      </c>
      <c r="W29" s="1026">
        <v>0</v>
      </c>
      <c r="X29" s="1026">
        <v>4.3390762075841812E-4</v>
      </c>
      <c r="Y29" s="1026">
        <v>3.4118609348800779E-3</v>
      </c>
      <c r="Z29" s="1026">
        <v>0</v>
      </c>
      <c r="AA29" s="1026">
        <v>19.54377445703123</v>
      </c>
      <c r="AB29" s="1026">
        <v>0</v>
      </c>
      <c r="AC29" s="1027">
        <v>1.7145628464290268</v>
      </c>
      <c r="AD29" s="1027">
        <v>0</v>
      </c>
      <c r="AE29" s="503"/>
    </row>
    <row r="30" spans="1:31" x14ac:dyDescent="0.2">
      <c r="A30" s="879"/>
      <c r="B30" s="37" t="s">
        <v>104</v>
      </c>
      <c r="C30" s="36"/>
      <c r="D30" s="36"/>
      <c r="E30" s="502" t="s">
        <v>461</v>
      </c>
      <c r="G30" s="829">
        <v>1.1635655277509194</v>
      </c>
      <c r="H30" s="502" t="s">
        <v>462</v>
      </c>
      <c r="I30" s="36"/>
      <c r="J30" s="36"/>
      <c r="K30" s="948"/>
      <c r="L30" s="894"/>
      <c r="O30" s="895">
        <v>600</v>
      </c>
      <c r="P30" s="896">
        <v>873.15</v>
      </c>
      <c r="Q30" s="900">
        <v>1.2942459765639132</v>
      </c>
      <c r="R30" s="900">
        <v>35.850203481961657</v>
      </c>
      <c r="S30" s="1026">
        <v>0</v>
      </c>
      <c r="T30" s="1026">
        <v>8.9492452095651913</v>
      </c>
      <c r="U30" s="1026">
        <v>5.5287947535526705</v>
      </c>
      <c r="V30" s="1026">
        <v>3.5870999138310415E-3</v>
      </c>
      <c r="W30" s="1026">
        <v>0</v>
      </c>
      <c r="X30" s="1026">
        <v>4.3602106593236962E-4</v>
      </c>
      <c r="Y30" s="1026">
        <v>3.4348994086501124E-3</v>
      </c>
      <c r="Z30" s="1026">
        <v>0</v>
      </c>
      <c r="AA30" s="1026">
        <v>19.642149681247052</v>
      </c>
      <c r="AB30" s="1026">
        <v>0</v>
      </c>
      <c r="AC30" s="1027">
        <v>1.7225558172083275</v>
      </c>
      <c r="AD30" s="1027">
        <v>0</v>
      </c>
      <c r="AE30" s="503"/>
    </row>
    <row r="31" spans="1:31" x14ac:dyDescent="0.2">
      <c r="A31" s="879"/>
      <c r="B31" s="36" t="s">
        <v>463</v>
      </c>
      <c r="C31" s="891">
        <v>950</v>
      </c>
      <c r="D31" s="36" t="s">
        <v>422</v>
      </c>
      <c r="E31" s="760" t="s">
        <v>464</v>
      </c>
      <c r="F31" s="36"/>
      <c r="G31" s="36"/>
      <c r="H31" s="951"/>
      <c r="I31" s="36"/>
      <c r="J31" s="36"/>
      <c r="K31" s="950">
        <v>950</v>
      </c>
      <c r="L31" s="894" t="s">
        <v>422</v>
      </c>
      <c r="O31" s="895">
        <v>625</v>
      </c>
      <c r="P31" s="896">
        <v>898.15</v>
      </c>
      <c r="Q31" s="900">
        <v>1.3018191756017026</v>
      </c>
      <c r="R31" s="900">
        <v>36.059978695816255</v>
      </c>
      <c r="S31" s="1026">
        <v>0</v>
      </c>
      <c r="T31" s="1026">
        <v>9.0231607200009094</v>
      </c>
      <c r="U31" s="1026">
        <v>5.5600027715208977</v>
      </c>
      <c r="V31" s="1026">
        <v>3.5989876612697413E-3</v>
      </c>
      <c r="W31" s="1026">
        <v>0</v>
      </c>
      <c r="X31" s="1026">
        <v>4.3798219984034545E-4</v>
      </c>
      <c r="Y31" s="1026">
        <v>3.4571887387647247E-3</v>
      </c>
      <c r="Z31" s="1026">
        <v>0</v>
      </c>
      <c r="AA31" s="1026">
        <v>19.739162116984431</v>
      </c>
      <c r="AB31" s="1026">
        <v>0</v>
      </c>
      <c r="AC31" s="1027">
        <v>1.7301589287101407</v>
      </c>
      <c r="AD31" s="1027">
        <v>0</v>
      </c>
      <c r="AE31" s="503"/>
    </row>
    <row r="32" spans="1:31" x14ac:dyDescent="0.2">
      <c r="A32" s="879"/>
      <c r="B32" s="36" t="s">
        <v>1441</v>
      </c>
      <c r="C32" s="891">
        <v>370</v>
      </c>
      <c r="D32" s="36" t="s">
        <v>422</v>
      </c>
      <c r="E32" s="502" t="s">
        <v>456</v>
      </c>
      <c r="F32" s="36"/>
      <c r="G32" s="655">
        <v>100</v>
      </c>
      <c r="H32" s="36" t="s">
        <v>155</v>
      </c>
      <c r="I32" s="36"/>
      <c r="J32" s="36"/>
      <c r="K32" s="950">
        <v>370</v>
      </c>
      <c r="L32" s="894" t="s">
        <v>422</v>
      </c>
      <c r="O32" s="895">
        <v>650</v>
      </c>
      <c r="P32" s="896">
        <v>923.15</v>
      </c>
      <c r="Q32" s="900">
        <v>1.3093040302989363</v>
      </c>
      <c r="R32" s="900">
        <v>36.267306799428475</v>
      </c>
      <c r="S32" s="1026">
        <v>0</v>
      </c>
      <c r="T32" s="1026">
        <v>9.0970534616469951</v>
      </c>
      <c r="U32" s="1026">
        <v>5.5906759673654722</v>
      </c>
      <c r="V32" s="1026">
        <v>3.6108455879593796E-3</v>
      </c>
      <c r="W32" s="1026">
        <v>0</v>
      </c>
      <c r="X32" s="1026">
        <v>4.3980718746251693E-4</v>
      </c>
      <c r="Y32" s="1026">
        <v>3.4787511205808014E-3</v>
      </c>
      <c r="Z32" s="1026">
        <v>0</v>
      </c>
      <c r="AA32" s="1026">
        <v>19.83467878143345</v>
      </c>
      <c r="AB32" s="1026">
        <v>0</v>
      </c>
      <c r="AC32" s="1027">
        <v>1.7373691850865598</v>
      </c>
      <c r="AD32" s="1027">
        <v>0</v>
      </c>
      <c r="AE32" s="503"/>
    </row>
    <row r="33" spans="1:31" x14ac:dyDescent="0.2">
      <c r="A33" s="879"/>
      <c r="B33" s="36" t="s">
        <v>1442</v>
      </c>
      <c r="C33" s="891">
        <v>280</v>
      </c>
      <c r="D33" s="36" t="s">
        <v>422</v>
      </c>
      <c r="E33" s="502" t="s">
        <v>457</v>
      </c>
      <c r="F33" s="36"/>
      <c r="G33" s="655">
        <v>-652.60257358047375</v>
      </c>
      <c r="H33" s="36" t="s">
        <v>458</v>
      </c>
      <c r="I33" s="36"/>
      <c r="J33" s="36"/>
      <c r="K33" s="950">
        <v>280</v>
      </c>
      <c r="L33" s="894" t="s">
        <v>422</v>
      </c>
      <c r="O33" s="895">
        <v>675</v>
      </c>
      <c r="P33" s="896">
        <v>948.15</v>
      </c>
      <c r="Q33" s="900">
        <v>1.3166941330056774</v>
      </c>
      <c r="R33" s="900">
        <v>36.47201030292527</v>
      </c>
      <c r="S33" s="1026">
        <v>0</v>
      </c>
      <c r="T33" s="1026">
        <v>9.1708085432881141</v>
      </c>
      <c r="U33" s="1026">
        <v>5.6208699974511758</v>
      </c>
      <c r="V33" s="1026">
        <v>3.6226767972018115E-3</v>
      </c>
      <c r="W33" s="1026">
        <v>0</v>
      </c>
      <c r="X33" s="1026">
        <v>4.4151009115047724E-4</v>
      </c>
      <c r="Y33" s="1026">
        <v>3.4996058624370439E-3</v>
      </c>
      <c r="Z33" s="1026">
        <v>0</v>
      </c>
      <c r="AA33" s="1026">
        <v>19.928583989266386</v>
      </c>
      <c r="AB33" s="1026">
        <v>0</v>
      </c>
      <c r="AC33" s="1027">
        <v>1.744183980168805</v>
      </c>
      <c r="AD33" s="1027">
        <v>0</v>
      </c>
      <c r="AE33" s="503"/>
    </row>
    <row r="34" spans="1:31" x14ac:dyDescent="0.2">
      <c r="A34" s="879"/>
      <c r="B34" s="36" t="s">
        <v>1443</v>
      </c>
      <c r="C34" s="891">
        <v>220</v>
      </c>
      <c r="D34" s="36" t="s">
        <v>422</v>
      </c>
      <c r="E34" s="36"/>
      <c r="F34" s="36"/>
      <c r="G34" s="36"/>
      <c r="H34" s="952"/>
      <c r="I34" s="36"/>
      <c r="J34" s="36"/>
      <c r="K34" s="950">
        <v>220</v>
      </c>
      <c r="L34" s="894" t="s">
        <v>422</v>
      </c>
      <c r="O34" s="895">
        <v>700</v>
      </c>
      <c r="P34" s="896">
        <v>973.15</v>
      </c>
      <c r="Q34" s="900">
        <v>1.323983888410009</v>
      </c>
      <c r="R34" s="900">
        <v>36.673934217939362</v>
      </c>
      <c r="S34" s="1026">
        <v>0</v>
      </c>
      <c r="T34" s="1026">
        <v>9.2443256391897997</v>
      </c>
      <c r="U34" s="1026">
        <v>5.6506334622359136</v>
      </c>
      <c r="V34" s="1026">
        <v>3.634483998873827E-3</v>
      </c>
      <c r="W34" s="1026">
        <v>0</v>
      </c>
      <c r="X34" s="1026">
        <v>4.4310319048319918E-4</v>
      </c>
      <c r="Y34" s="1026">
        <v>3.5197698248328039E-3</v>
      </c>
      <c r="Z34" s="1026">
        <v>0</v>
      </c>
      <c r="AA34" s="1026">
        <v>20.020776721310984</v>
      </c>
      <c r="AB34" s="1026">
        <v>0</v>
      </c>
      <c r="AC34" s="1027">
        <v>1.7506010381884805</v>
      </c>
      <c r="AD34" s="1027">
        <v>0</v>
      </c>
      <c r="AE34" s="503"/>
    </row>
    <row r="35" spans="1:31" x14ac:dyDescent="0.2">
      <c r="A35" s="879"/>
      <c r="B35" s="36" t="s">
        <v>1444</v>
      </c>
      <c r="C35" s="891">
        <v>180</v>
      </c>
      <c r="D35" s="36" t="s">
        <v>422</v>
      </c>
      <c r="I35" s="36"/>
      <c r="J35" s="36"/>
      <c r="K35" s="950">
        <v>180</v>
      </c>
      <c r="L35" s="894" t="s">
        <v>422</v>
      </c>
      <c r="O35" s="895">
        <v>725</v>
      </c>
      <c r="P35" s="896">
        <v>998.15</v>
      </c>
      <c r="Q35" s="900">
        <v>1.3311683930179072</v>
      </c>
      <c r="R35" s="900">
        <v>36.872942719239902</v>
      </c>
      <c r="S35" s="1026">
        <v>0</v>
      </c>
      <c r="T35" s="1026">
        <v>9.3175168281339111</v>
      </c>
      <c r="U35" s="1026">
        <v>5.6800089530994908</v>
      </c>
      <c r="V35" s="1026">
        <v>3.6462695677964988E-3</v>
      </c>
      <c r="W35" s="1026">
        <v>0</v>
      </c>
      <c r="X35" s="1026">
        <v>4.445972467628277E-4</v>
      </c>
      <c r="Y35" s="1026">
        <v>3.5392577835945344E-3</v>
      </c>
      <c r="Z35" s="1026">
        <v>0</v>
      </c>
      <c r="AA35" s="1026">
        <v>20.11116844864965</v>
      </c>
      <c r="AB35" s="1026">
        <v>0</v>
      </c>
      <c r="AC35" s="1027">
        <v>1.7566183647586975</v>
      </c>
      <c r="AD35" s="1027">
        <v>0</v>
      </c>
      <c r="AE35" s="503"/>
    </row>
    <row r="36" spans="1:31" x14ac:dyDescent="0.2">
      <c r="A36" s="879"/>
      <c r="B36" s="36"/>
      <c r="C36" s="36"/>
      <c r="D36" s="36"/>
      <c r="I36" s="36"/>
      <c r="J36" s="36"/>
      <c r="K36" s="948"/>
      <c r="L36" s="894"/>
      <c r="O36" s="895">
        <v>750</v>
      </c>
      <c r="P36" s="896">
        <v>1023.15</v>
      </c>
      <c r="Q36" s="900">
        <v>1.3382433349894607</v>
      </c>
      <c r="R36" s="900">
        <v>37.06891637022752</v>
      </c>
      <c r="S36" s="1026">
        <v>0</v>
      </c>
      <c r="T36" s="1026">
        <v>9.3903047974500584</v>
      </c>
      <c r="U36" s="1026">
        <v>5.7090339223586337</v>
      </c>
      <c r="V36" s="1026">
        <v>3.6580355922457017E-3</v>
      </c>
      <c r="W36" s="1026">
        <v>0</v>
      </c>
      <c r="X36" s="1026">
        <v>4.4600172283602629E-4</v>
      </c>
      <c r="Y36" s="1026">
        <v>3.5580827317019136E-3</v>
      </c>
      <c r="Z36" s="1026">
        <v>0</v>
      </c>
      <c r="AA36" s="1026">
        <v>20.199681324237361</v>
      </c>
      <c r="AB36" s="1026">
        <v>0</v>
      </c>
      <c r="AC36" s="1027">
        <v>1.7622342061346878</v>
      </c>
      <c r="AD36" s="1027">
        <v>0</v>
      </c>
      <c r="AE36" s="503"/>
    </row>
    <row r="37" spans="1:31" x14ac:dyDescent="0.2">
      <c r="A37" s="879"/>
      <c r="B37" s="37" t="s">
        <v>465</v>
      </c>
      <c r="C37" s="36"/>
      <c r="D37" s="633"/>
      <c r="E37" s="37" t="s">
        <v>466</v>
      </c>
      <c r="I37" s="36"/>
      <c r="J37" s="36"/>
      <c r="K37" s="948"/>
      <c r="L37" s="894"/>
      <c r="O37" s="895">
        <v>775</v>
      </c>
      <c r="P37" s="896">
        <v>1048.1500000000001</v>
      </c>
      <c r="Q37" s="900">
        <v>1.3452049104947557</v>
      </c>
      <c r="R37" s="900">
        <v>37.261749806018805</v>
      </c>
      <c r="S37" s="1026">
        <v>0</v>
      </c>
      <c r="T37" s="1026">
        <v>9.4626213432497437</v>
      </c>
      <c r="U37" s="1026">
        <v>5.7377414097935064</v>
      </c>
      <c r="V37" s="1026">
        <v>3.6697839144619673E-3</v>
      </c>
      <c r="W37" s="1026">
        <v>0</v>
      </c>
      <c r="X37" s="1026">
        <v>4.4732496666096783E-4</v>
      </c>
      <c r="Y37" s="1026">
        <v>3.5762561313348474E-3</v>
      </c>
      <c r="Z37" s="1026">
        <v>0</v>
      </c>
      <c r="AA37" s="1026">
        <v>20.286246672769671</v>
      </c>
      <c r="AB37" s="1026">
        <v>0</v>
      </c>
      <c r="AC37" s="1027">
        <v>1.7674470151934258</v>
      </c>
      <c r="AD37" s="1027">
        <v>0</v>
      </c>
      <c r="AE37" s="503"/>
    </row>
    <row r="38" spans="1:31" x14ac:dyDescent="0.2">
      <c r="A38" s="879"/>
      <c r="B38" s="637" t="s">
        <v>1195</v>
      </c>
      <c r="C38" s="757">
        <v>3235</v>
      </c>
      <c r="D38" s="37" t="s">
        <v>467</v>
      </c>
      <c r="E38" s="662" t="s">
        <v>1195</v>
      </c>
      <c r="F38" s="953">
        <v>939.14884341566528</v>
      </c>
      <c r="G38" s="662" t="s">
        <v>468</v>
      </c>
      <c r="H38" s="36"/>
      <c r="I38" s="36"/>
      <c r="J38" s="36"/>
      <c r="K38" s="950">
        <v>3234.7451217664766</v>
      </c>
      <c r="L38" s="894" t="s">
        <v>467</v>
      </c>
      <c r="O38" s="895">
        <v>800</v>
      </c>
      <c r="P38" s="896">
        <v>1073.1500000000001</v>
      </c>
      <c r="Q38" s="900">
        <v>1.35204975354747</v>
      </c>
      <c r="R38" s="900">
        <v>37.451349789859108</v>
      </c>
      <c r="S38" s="1026">
        <v>0</v>
      </c>
      <c r="T38" s="1026">
        <v>9.5344061123203208</v>
      </c>
      <c r="U38" s="1026">
        <v>5.7661606521077964</v>
      </c>
      <c r="V38" s="1026">
        <v>3.6815161646329146E-3</v>
      </c>
      <c r="W38" s="1026">
        <v>0</v>
      </c>
      <c r="X38" s="1026">
        <v>4.4857436529586753E-4</v>
      </c>
      <c r="Y38" s="1026">
        <v>3.5937881253077205E-3</v>
      </c>
      <c r="Z38" s="1026">
        <v>0</v>
      </c>
      <c r="AA38" s="1026">
        <v>20.370803723880748</v>
      </c>
      <c r="AB38" s="1026">
        <v>0</v>
      </c>
      <c r="AC38" s="1027">
        <v>1.7722554228950063</v>
      </c>
      <c r="AD38" s="1027">
        <v>0</v>
      </c>
      <c r="AE38" s="503"/>
    </row>
    <row r="39" spans="1:31" x14ac:dyDescent="0.2">
      <c r="A39" s="879"/>
      <c r="B39" s="637" t="s">
        <v>1197</v>
      </c>
      <c r="C39" s="757">
        <v>463</v>
      </c>
      <c r="D39" s="37" t="s">
        <v>467</v>
      </c>
      <c r="E39" s="662" t="s">
        <v>1197</v>
      </c>
      <c r="F39" s="953">
        <v>134.36861688593621</v>
      </c>
      <c r="G39" s="662" t="s">
        <v>468</v>
      </c>
      <c r="H39" s="36"/>
      <c r="I39" s="36"/>
      <c r="J39" s="36"/>
      <c r="K39" s="950">
        <v>462.8116736728096</v>
      </c>
      <c r="L39" s="894" t="s">
        <v>467</v>
      </c>
      <c r="O39" s="895">
        <v>825</v>
      </c>
      <c r="P39" s="896">
        <v>1098.1500000000001</v>
      </c>
      <c r="Q39" s="900">
        <v>1.3587748768902106</v>
      </c>
      <c r="R39" s="900">
        <v>37.637633575665134</v>
      </c>
      <c r="S39" s="1026">
        <v>0</v>
      </c>
      <c r="T39" s="1026">
        <v>9.6056055421801005</v>
      </c>
      <c r="U39" s="1026">
        <v>5.7943175963942428</v>
      </c>
      <c r="V39" s="1026">
        <v>3.6932337895231914E-3</v>
      </c>
      <c r="W39" s="1026">
        <v>0</v>
      </c>
      <c r="X39" s="1026">
        <v>4.4975647463316219E-4</v>
      </c>
      <c r="Y39" s="1026">
        <v>3.6106877152011587E-3</v>
      </c>
      <c r="Z39" s="1026">
        <v>0</v>
      </c>
      <c r="AA39" s="1026">
        <v>20.453298544872354</v>
      </c>
      <c r="AB39" s="1026">
        <v>0</v>
      </c>
      <c r="AC39" s="1027">
        <v>1.7766582142390759</v>
      </c>
      <c r="AD39" s="1027">
        <v>0</v>
      </c>
      <c r="AE39" s="503"/>
    </row>
    <row r="40" spans="1:31" x14ac:dyDescent="0.2">
      <c r="A40" s="879"/>
      <c r="B40" s="637" t="s">
        <v>1199</v>
      </c>
      <c r="C40" s="757">
        <v>302</v>
      </c>
      <c r="D40" s="37" t="s">
        <v>467</v>
      </c>
      <c r="E40" s="662" t="s">
        <v>1199</v>
      </c>
      <c r="F40" s="953">
        <v>87.808554161587608</v>
      </c>
      <c r="G40" s="662" t="s">
        <v>468</v>
      </c>
      <c r="H40" s="36"/>
      <c r="I40" s="36"/>
      <c r="J40" s="36"/>
      <c r="K40" s="950">
        <v>302.44320455326783</v>
      </c>
      <c r="L40" s="894" t="s">
        <v>467</v>
      </c>
      <c r="O40" s="895">
        <v>850</v>
      </c>
      <c r="P40" s="896">
        <v>1123.1500000000001</v>
      </c>
      <c r="Q40" s="900">
        <v>1.3654249450821658</v>
      </c>
      <c r="R40" s="900">
        <v>37.821838357574876</v>
      </c>
      <c r="S40" s="1026">
        <v>0</v>
      </c>
      <c r="T40" s="1026">
        <v>9.6761719644103277</v>
      </c>
      <c r="U40" s="1026">
        <v>5.8222353345045192</v>
      </c>
      <c r="V40" s="1026">
        <v>3.7049380766941819E-3</v>
      </c>
      <c r="W40" s="1026">
        <v>0</v>
      </c>
      <c r="X40" s="1026">
        <v>4.5087712914907829E-4</v>
      </c>
      <c r="Y40" s="1026">
        <v>3.6269629120538852E-3</v>
      </c>
      <c r="Z40" s="1026">
        <v>0</v>
      </c>
      <c r="AA40" s="1026">
        <v>20.533683137848122</v>
      </c>
      <c r="AB40" s="1026">
        <v>0</v>
      </c>
      <c r="AC40" s="1027">
        <v>0</v>
      </c>
      <c r="AD40" s="1027">
        <v>1.7819651426940082</v>
      </c>
      <c r="AE40" s="503"/>
    </row>
    <row r="41" spans="1:31" ht="13.5" thickBot="1" x14ac:dyDescent="0.25">
      <c r="A41" s="879"/>
      <c r="B41" s="637" t="s">
        <v>1202</v>
      </c>
      <c r="C41" s="757">
        <v>199</v>
      </c>
      <c r="D41" s="37" t="s">
        <v>467</v>
      </c>
      <c r="E41" s="662" t="s">
        <v>1202</v>
      </c>
      <c r="F41" s="953">
        <v>57.798930404369486</v>
      </c>
      <c r="G41" s="662" t="s">
        <v>468</v>
      </c>
      <c r="H41" s="36"/>
      <c r="I41" s="36"/>
      <c r="J41" s="36"/>
      <c r="K41" s="954">
        <v>199.07986325864624</v>
      </c>
      <c r="L41" s="955" t="s">
        <v>467</v>
      </c>
      <c r="O41" s="895">
        <v>875</v>
      </c>
      <c r="P41" s="896">
        <v>1148.1500000000001</v>
      </c>
      <c r="Q41" s="900">
        <v>1.3719245311902666</v>
      </c>
      <c r="R41" s="900">
        <v>38.001874833440588</v>
      </c>
      <c r="S41" s="1026">
        <v>0</v>
      </c>
      <c r="T41" s="1026">
        <v>9.746062843139276</v>
      </c>
      <c r="U41" s="1026">
        <v>5.8499344719478081</v>
      </c>
      <c r="V41" s="1026">
        <v>3.7166301750731494E-3</v>
      </c>
      <c r="W41" s="1026">
        <v>0</v>
      </c>
      <c r="X41" s="1026">
        <v>4.5194153511096864E-4</v>
      </c>
      <c r="Y41" s="1026">
        <v>3.6426208643412263E-3</v>
      </c>
      <c r="Z41" s="1026">
        <v>0</v>
      </c>
      <c r="AA41" s="1026">
        <v>20.611914672934184</v>
      </c>
      <c r="AB41" s="1026">
        <v>0</v>
      </c>
      <c r="AC41" s="1027">
        <v>0</v>
      </c>
      <c r="AD41" s="1027">
        <v>1.786151652844792</v>
      </c>
      <c r="AE41" s="503"/>
    </row>
    <row r="42" spans="1:31" ht="14.25" thickTop="1" thickBot="1" x14ac:dyDescent="0.25">
      <c r="A42" s="879"/>
      <c r="B42" s="36"/>
      <c r="C42" s="36"/>
      <c r="D42" s="36"/>
      <c r="E42" s="36"/>
      <c r="F42" s="36"/>
      <c r="G42" s="36"/>
      <c r="H42" s="36"/>
      <c r="I42" s="36"/>
      <c r="J42" s="36"/>
      <c r="K42" s="36"/>
      <c r="L42" s="560"/>
      <c r="O42" s="895">
        <v>900</v>
      </c>
      <c r="P42" s="896">
        <v>1173.1500000000001</v>
      </c>
      <c r="Q42" s="900">
        <v>1.3783092579373288</v>
      </c>
      <c r="R42" s="900">
        <v>38.178729741397568</v>
      </c>
      <c r="S42" s="1026">
        <v>0</v>
      </c>
      <c r="T42" s="1026">
        <v>9.8152401258888577</v>
      </c>
      <c r="U42" s="1026">
        <v>5.8774334423580106</v>
      </c>
      <c r="V42" s="1026">
        <v>3.7283111124873777E-3</v>
      </c>
      <c r="W42" s="1026">
        <v>0</v>
      </c>
      <c r="X42" s="1026">
        <v>4.5295435003180626E-4</v>
      </c>
      <c r="Y42" s="1026">
        <v>3.6576679670702618E-3</v>
      </c>
      <c r="Z42" s="1026">
        <v>0</v>
      </c>
      <c r="AA42" s="1026">
        <v>20.687954834638926</v>
      </c>
      <c r="AB42" s="1026">
        <v>0</v>
      </c>
      <c r="AC42" s="1027">
        <v>0</v>
      </c>
      <c r="AD42" s="1027">
        <v>1.7902624050821796</v>
      </c>
      <c r="AE42" s="503"/>
    </row>
    <row r="43" spans="1:31" ht="16.5" thickTop="1" x14ac:dyDescent="0.25">
      <c r="A43" s="879"/>
      <c r="B43" s="1028" t="s">
        <v>469</v>
      </c>
      <c r="C43" s="617"/>
      <c r="D43" s="617"/>
      <c r="E43" s="617"/>
      <c r="F43" s="617"/>
      <c r="G43" s="617"/>
      <c r="H43" s="501"/>
      <c r="I43" s="36"/>
      <c r="J43" s="36"/>
      <c r="K43" s="36"/>
      <c r="L43" s="36"/>
      <c r="O43" s="895">
        <v>925</v>
      </c>
      <c r="P43" s="896">
        <v>1198.1500000000001</v>
      </c>
      <c r="Q43" s="900">
        <v>1.3845774406904665</v>
      </c>
      <c r="R43" s="900">
        <v>38.352356417648636</v>
      </c>
      <c r="S43" s="1026">
        <v>0</v>
      </c>
      <c r="T43" s="1026">
        <v>9.8836696882278385</v>
      </c>
      <c r="U43" s="1026">
        <v>5.9047487765185025</v>
      </c>
      <c r="V43" s="1026">
        <v>3.7399818106645245E-3</v>
      </c>
      <c r="W43" s="1026">
        <v>0</v>
      </c>
      <c r="X43" s="1026">
        <v>4.5391975064301942E-4</v>
      </c>
      <c r="Y43" s="1026">
        <v>3.672109955110052E-3</v>
      </c>
      <c r="Z43" s="1026">
        <v>0</v>
      </c>
      <c r="AA43" s="1026">
        <v>20.761769262667698</v>
      </c>
      <c r="AB43" s="1026">
        <v>0</v>
      </c>
      <c r="AC43" s="1027">
        <v>0</v>
      </c>
      <c r="AD43" s="1027">
        <v>1.7943026787181831</v>
      </c>
      <c r="AE43" s="503"/>
    </row>
    <row r="44" spans="1:31" x14ac:dyDescent="0.2">
      <c r="A44" s="879"/>
      <c r="B44" s="1029" t="s">
        <v>470</v>
      </c>
      <c r="C44" s="1030">
        <v>1223.1500000000001</v>
      </c>
      <c r="D44" s="675" t="s">
        <v>471</v>
      </c>
      <c r="E44" s="956"/>
      <c r="F44" s="675"/>
      <c r="G44" s="675"/>
      <c r="H44" s="1031"/>
      <c r="I44" s="36"/>
      <c r="J44" s="36"/>
      <c r="K44" s="36"/>
      <c r="L44" s="36"/>
      <c r="O44" s="895">
        <v>950</v>
      </c>
      <c r="P44" s="896">
        <v>1223.1500000000001</v>
      </c>
      <c r="Q44" s="900">
        <v>1.3907275651997484</v>
      </c>
      <c r="R44" s="900">
        <v>38.522712917950464</v>
      </c>
      <c r="S44" s="1026">
        <v>0</v>
      </c>
      <c r="T44" s="1026">
        <v>9.9513208570534051</v>
      </c>
      <c r="U44" s="1026">
        <v>5.9318953332972493</v>
      </c>
      <c r="V44" s="1026">
        <v>3.7516430981091565E-3</v>
      </c>
      <c r="W44" s="1026">
        <v>0</v>
      </c>
      <c r="X44" s="1026">
        <v>4.548414912434463E-4</v>
      </c>
      <c r="Y44" s="1026">
        <v>3.6859519833077853E-3</v>
      </c>
      <c r="Z44" s="1026">
        <v>0</v>
      </c>
      <c r="AA44" s="1026">
        <v>20.833327071909391</v>
      </c>
      <c r="AB44" s="1026">
        <v>0</v>
      </c>
      <c r="AC44" s="1027">
        <v>0</v>
      </c>
      <c r="AD44" s="1027">
        <v>1.7982772191177601</v>
      </c>
      <c r="AE44" s="503"/>
    </row>
    <row r="45" spans="1:31" x14ac:dyDescent="0.2">
      <c r="A45" s="879"/>
      <c r="B45" s="1032" t="s">
        <v>472</v>
      </c>
      <c r="C45" s="1033" t="s">
        <v>447</v>
      </c>
      <c r="D45" s="1034" t="s">
        <v>473</v>
      </c>
      <c r="E45" s="1034"/>
      <c r="F45" s="1033" t="s">
        <v>474</v>
      </c>
      <c r="G45" s="1033" t="s">
        <v>475</v>
      </c>
      <c r="H45" s="1035" t="s">
        <v>419</v>
      </c>
      <c r="I45" s="36"/>
      <c r="J45" s="36"/>
      <c r="K45" s="36"/>
      <c r="L45" s="36"/>
      <c r="O45" s="895">
        <v>975</v>
      </c>
      <c r="P45" s="896">
        <v>1248.1500000000001</v>
      </c>
      <c r="Q45" s="900">
        <v>1.3967582673299164</v>
      </c>
      <c r="R45" s="900">
        <v>38.689761456188627</v>
      </c>
      <c r="S45" s="1026">
        <v>0</v>
      </c>
      <c r="T45" s="1026">
        <v>10.018166000030826</v>
      </c>
      <c r="U45" s="1026">
        <v>5.95888649853317</v>
      </c>
      <c r="V45" s="1026">
        <v>3.7632957211923127E-3</v>
      </c>
      <c r="W45" s="1026">
        <v>0</v>
      </c>
      <c r="X45" s="1026">
        <v>4.5572295395072916E-4</v>
      </c>
      <c r="Y45" s="1026">
        <v>3.6991986954865472E-3</v>
      </c>
      <c r="Z45" s="1026">
        <v>0</v>
      </c>
      <c r="AA45" s="1026">
        <v>20.902600439038348</v>
      </c>
      <c r="AB45" s="1026">
        <v>0</v>
      </c>
      <c r="AC45" s="1027">
        <v>0</v>
      </c>
      <c r="AD45" s="1027">
        <v>1.8021903012156548</v>
      </c>
      <c r="AE45" s="503"/>
    </row>
    <row r="46" spans="1:31" x14ac:dyDescent="0.2">
      <c r="A46" s="879"/>
      <c r="B46" s="1036"/>
      <c r="C46" s="1037" t="s">
        <v>476</v>
      </c>
      <c r="D46" s="1038" t="s">
        <v>477</v>
      </c>
      <c r="E46" s="1038"/>
      <c r="F46" s="1039" t="s">
        <v>478</v>
      </c>
      <c r="G46" s="1040"/>
      <c r="H46" s="1041"/>
      <c r="I46" s="36"/>
      <c r="J46" s="36"/>
      <c r="K46" s="36"/>
      <c r="L46" s="36"/>
      <c r="O46" s="895">
        <v>1000</v>
      </c>
      <c r="P46" s="896">
        <v>1273.1500000000001</v>
      </c>
      <c r="Q46" s="900">
        <v>1.4026683155502389</v>
      </c>
      <c r="R46" s="900">
        <v>38.853467919352049</v>
      </c>
      <c r="S46" s="1026">
        <v>0</v>
      </c>
      <c r="T46" s="1026">
        <v>10.08418017090259</v>
      </c>
      <c r="U46" s="1026">
        <v>5.9857343568578338</v>
      </c>
      <c r="V46" s="1026">
        <v>3.7749403537319782E-3</v>
      </c>
      <c r="W46" s="1026">
        <v>0</v>
      </c>
      <c r="X46" s="1026">
        <v>4.5656719211444795E-4</v>
      </c>
      <c r="Y46" s="1026">
        <v>3.7118542840538079E-3</v>
      </c>
      <c r="Z46" s="1026">
        <v>0</v>
      </c>
      <c r="AA46" s="1026">
        <v>20.969564245371927</v>
      </c>
      <c r="AB46" s="1026">
        <v>0</v>
      </c>
      <c r="AC46" s="1027">
        <v>0</v>
      </c>
      <c r="AD46" s="1027">
        <v>1.8060457843898015</v>
      </c>
      <c r="AE46" s="503"/>
    </row>
    <row r="47" spans="1:31" x14ac:dyDescent="0.2">
      <c r="A47" s="879"/>
      <c r="B47" s="1042" t="s">
        <v>398</v>
      </c>
      <c r="C47" s="1043">
        <v>10.054430266797535</v>
      </c>
      <c r="D47" s="1044">
        <v>298.14999999999998</v>
      </c>
      <c r="E47" s="1045">
        <v>600</v>
      </c>
      <c r="F47" s="869">
        <v>10496.103103571595</v>
      </c>
      <c r="G47" s="869">
        <v>105.53233672797779</v>
      </c>
      <c r="H47" s="1046">
        <v>0</v>
      </c>
      <c r="I47" s="36"/>
      <c r="J47" s="36"/>
      <c r="K47" s="957"/>
      <c r="L47" s="36"/>
      <c r="AE47" s="503"/>
    </row>
    <row r="48" spans="1:31" x14ac:dyDescent="0.2">
      <c r="A48" s="879"/>
      <c r="B48" s="1042"/>
      <c r="C48" s="1043">
        <v>10.054430266797535</v>
      </c>
      <c r="D48" s="1044">
        <v>600</v>
      </c>
      <c r="E48" s="1045">
        <v>1223.1500000000001</v>
      </c>
      <c r="F48" s="869">
        <v>25063.534380724665</v>
      </c>
      <c r="G48" s="869">
        <v>251.99955867047868</v>
      </c>
      <c r="H48" s="1046">
        <v>9.9513208570534051</v>
      </c>
      <c r="I48" s="36"/>
      <c r="J48" s="36"/>
      <c r="K48" s="957"/>
      <c r="L48" s="36"/>
      <c r="O48" s="512" t="s">
        <v>479</v>
      </c>
      <c r="AE48" s="503"/>
    </row>
    <row r="49" spans="1:31" x14ac:dyDescent="0.2">
      <c r="A49" s="879"/>
      <c r="B49" s="1042" t="s">
        <v>77</v>
      </c>
      <c r="C49" s="1043">
        <v>4.8449538488437378</v>
      </c>
      <c r="D49" s="1044">
        <v>298.14999999999998</v>
      </c>
      <c r="E49" s="1045">
        <v>1223.1500000000001</v>
      </c>
      <c r="F49" s="869">
        <v>45024.004966163884</v>
      </c>
      <c r="G49" s="869">
        <v>218.13922615117528</v>
      </c>
      <c r="H49" s="1046">
        <v>5.9318953332972493</v>
      </c>
      <c r="I49" s="36"/>
      <c r="J49" s="36"/>
      <c r="K49" s="957"/>
      <c r="L49" s="36"/>
      <c r="O49" s="502" t="s">
        <v>480</v>
      </c>
      <c r="P49" s="623">
        <v>500</v>
      </c>
      <c r="Q49" s="502" t="s">
        <v>4</v>
      </c>
      <c r="AE49" s="503"/>
    </row>
    <row r="50" spans="1:31" x14ac:dyDescent="0.2">
      <c r="A50" s="879"/>
      <c r="B50" s="1042" t="s">
        <v>409</v>
      </c>
      <c r="C50" s="1043">
        <v>5.0123861615967904E-3</v>
      </c>
      <c r="D50" s="1045">
        <v>298.14999999999998</v>
      </c>
      <c r="E50" s="1045">
        <v>1223.1500000000001</v>
      </c>
      <c r="F50" s="869">
        <v>29046.413184889912</v>
      </c>
      <c r="G50" s="869">
        <v>0.14559183949196475</v>
      </c>
      <c r="H50" s="1046">
        <v>3.7516430981091565E-3</v>
      </c>
      <c r="I50" s="36"/>
      <c r="J50" s="36"/>
      <c r="K50" s="957"/>
      <c r="L50" s="36"/>
      <c r="O50" s="502" t="s">
        <v>481</v>
      </c>
      <c r="P50" s="958">
        <v>1.2629984407790686</v>
      </c>
      <c r="Q50" s="502" t="s">
        <v>482</v>
      </c>
      <c r="AE50" s="503"/>
    </row>
    <row r="51" spans="1:31" x14ac:dyDescent="0.2">
      <c r="A51" s="879"/>
      <c r="B51" s="1042" t="s">
        <v>359</v>
      </c>
      <c r="C51" s="1043">
        <v>3.6265446346750994E-4</v>
      </c>
      <c r="D51" s="1044">
        <v>298.14999999999998</v>
      </c>
      <c r="E51" s="1045">
        <v>600</v>
      </c>
      <c r="F51" s="869">
        <v>13534.733334468036</v>
      </c>
      <c r="G51" s="869">
        <v>4.908431455587327E-3</v>
      </c>
      <c r="H51" s="1046">
        <v>0</v>
      </c>
      <c r="I51" s="36"/>
      <c r="J51" s="36"/>
      <c r="K51" s="957"/>
      <c r="L51" s="36"/>
      <c r="P51" s="958">
        <v>1.5608395039345859</v>
      </c>
      <c r="Q51" s="502" t="s">
        <v>483</v>
      </c>
      <c r="AE51" s="503"/>
    </row>
    <row r="52" spans="1:31" ht="13.5" thickBot="1" x14ac:dyDescent="0.25">
      <c r="A52" s="879"/>
      <c r="B52" s="1042"/>
      <c r="C52" s="1043">
        <v>3.6265446346750994E-4</v>
      </c>
      <c r="D52" s="1045">
        <v>600</v>
      </c>
      <c r="E52" s="1045">
        <v>1223.1500000000001</v>
      </c>
      <c r="F52" s="869">
        <v>33365.146249907586</v>
      </c>
      <c r="G52" s="869">
        <v>1.2100019211775236E-2</v>
      </c>
      <c r="H52" s="1046">
        <v>4.548414912434463E-4</v>
      </c>
      <c r="I52" s="36"/>
      <c r="J52" s="36"/>
      <c r="K52" s="957"/>
      <c r="L52" s="36"/>
      <c r="AE52" s="503"/>
    </row>
    <row r="53" spans="1:31" ht="16.5" thickTop="1" x14ac:dyDescent="0.25">
      <c r="A53" s="879"/>
      <c r="B53" s="1042" t="s">
        <v>410</v>
      </c>
      <c r="C53" s="1043">
        <v>3.0503400918823966E-3</v>
      </c>
      <c r="D53" s="1044">
        <v>298.14999999999998</v>
      </c>
      <c r="E53" s="1045">
        <v>1223.1500000000001</v>
      </c>
      <c r="F53" s="869">
        <v>44124.846816015233</v>
      </c>
      <c r="G53" s="869">
        <v>0.13459578929106059</v>
      </c>
      <c r="H53" s="1046">
        <v>3.6859519833077853E-3</v>
      </c>
      <c r="I53" s="36"/>
      <c r="J53" s="36"/>
      <c r="K53" s="957"/>
      <c r="L53" s="36"/>
      <c r="O53" s="1028" t="s">
        <v>484</v>
      </c>
      <c r="P53" s="617"/>
      <c r="Q53" s="617"/>
      <c r="R53" s="617"/>
      <c r="S53" s="617"/>
      <c r="T53" s="617"/>
      <c r="U53" s="617"/>
      <c r="V53" s="617"/>
      <c r="W53" s="617"/>
      <c r="X53" s="617"/>
      <c r="Y53" s="617"/>
      <c r="Z53" s="617"/>
      <c r="AA53" s="617"/>
      <c r="AB53" s="617"/>
      <c r="AC53" s="501"/>
      <c r="AD53" s="36"/>
      <c r="AE53" s="503"/>
    </row>
    <row r="54" spans="1:31" x14ac:dyDescent="0.2">
      <c r="A54" s="879"/>
      <c r="B54" s="1042" t="s">
        <v>360</v>
      </c>
      <c r="C54" s="1043">
        <v>27.460742567892364</v>
      </c>
      <c r="D54" s="1045">
        <v>298.14999999999998</v>
      </c>
      <c r="E54" s="1045">
        <v>400</v>
      </c>
      <c r="F54" s="869">
        <v>2971.9962797927119</v>
      </c>
      <c r="G54" s="869">
        <v>81.613224752121468</v>
      </c>
      <c r="H54" s="1046">
        <v>0</v>
      </c>
      <c r="I54" s="36"/>
      <c r="J54" s="36"/>
      <c r="K54" s="957"/>
      <c r="L54" s="36"/>
      <c r="O54" s="521"/>
      <c r="P54" s="36"/>
      <c r="Q54" s="36"/>
      <c r="R54" s="36"/>
      <c r="S54" s="36"/>
      <c r="T54" s="36"/>
      <c r="U54" s="36"/>
      <c r="V54" s="36"/>
      <c r="W54" s="36"/>
      <c r="X54" s="36"/>
      <c r="Y54" s="36"/>
      <c r="Z54" s="36"/>
      <c r="AA54" s="36"/>
      <c r="AB54" s="36"/>
      <c r="AC54" s="503"/>
      <c r="AD54" s="36"/>
      <c r="AE54" s="503"/>
    </row>
    <row r="55" spans="1:31" x14ac:dyDescent="0.2">
      <c r="A55" s="879"/>
      <c r="B55" s="1042"/>
      <c r="C55" s="1043">
        <v>27.460742567892364</v>
      </c>
      <c r="D55" s="1044">
        <v>400</v>
      </c>
      <c r="E55" s="1045">
        <v>1223.1500000000001</v>
      </c>
      <c r="F55" s="869">
        <v>25919.593117603377</v>
      </c>
      <c r="G55" s="869">
        <v>711.77127406702095</v>
      </c>
      <c r="H55" s="1046">
        <v>20.833327071909391</v>
      </c>
      <c r="I55" s="36"/>
      <c r="J55" s="36"/>
      <c r="K55" s="957"/>
      <c r="L55" s="36"/>
      <c r="O55" s="769" t="s">
        <v>1195</v>
      </c>
      <c r="P55" s="1384" t="s">
        <v>485</v>
      </c>
      <c r="Q55" s="1384"/>
      <c r="R55" s="36"/>
      <c r="S55" s="37" t="s">
        <v>1197</v>
      </c>
      <c r="T55" s="1384" t="s">
        <v>485</v>
      </c>
      <c r="U55" s="1384"/>
      <c r="V55" s="36"/>
      <c r="W55" s="37" t="s">
        <v>1199</v>
      </c>
      <c r="X55" s="1384" t="s">
        <v>485</v>
      </c>
      <c r="Y55" s="1384"/>
      <c r="Z55" s="36"/>
      <c r="AA55" s="37" t="s">
        <v>1202</v>
      </c>
      <c r="AB55" s="1384" t="s">
        <v>485</v>
      </c>
      <c r="AC55" s="1385"/>
      <c r="AD55" s="36"/>
      <c r="AE55" s="503"/>
    </row>
    <row r="56" spans="1:31" x14ac:dyDescent="0.2">
      <c r="A56" s="879"/>
      <c r="B56" s="1042" t="s">
        <v>397</v>
      </c>
      <c r="C56" s="1043">
        <v>2.2463302468250923</v>
      </c>
      <c r="D56" s="1045">
        <v>298.14999999999998</v>
      </c>
      <c r="E56" s="1045">
        <v>400</v>
      </c>
      <c r="F56" s="869">
        <v>3025.7477375123785</v>
      </c>
      <c r="G56" s="869">
        <v>6.7968286620366465</v>
      </c>
      <c r="H56" s="1046">
        <v>0</v>
      </c>
      <c r="I56" s="36"/>
      <c r="J56" s="36"/>
      <c r="K56" s="957"/>
      <c r="L56" s="36"/>
      <c r="O56" s="521" t="s">
        <v>4</v>
      </c>
      <c r="P56" s="721" t="s">
        <v>482</v>
      </c>
      <c r="Q56" s="721" t="s">
        <v>483</v>
      </c>
      <c r="R56" s="36"/>
      <c r="S56" s="36" t="s">
        <v>4</v>
      </c>
      <c r="T56" s="721" t="s">
        <v>482</v>
      </c>
      <c r="U56" s="721" t="s">
        <v>483</v>
      </c>
      <c r="V56" s="36"/>
      <c r="W56" s="36" t="s">
        <v>4</v>
      </c>
      <c r="X56" s="721" t="s">
        <v>482</v>
      </c>
      <c r="Y56" s="721" t="s">
        <v>483</v>
      </c>
      <c r="Z56" s="36"/>
      <c r="AA56" s="36" t="s">
        <v>4</v>
      </c>
      <c r="AB56" s="721" t="s">
        <v>482</v>
      </c>
      <c r="AC56" s="959" t="s">
        <v>483</v>
      </c>
      <c r="AD56" s="36"/>
      <c r="AE56" s="503"/>
    </row>
    <row r="57" spans="1:31" x14ac:dyDescent="0.2">
      <c r="A57" s="879"/>
      <c r="B57" s="1042"/>
      <c r="C57" s="1043">
        <v>2.2463302468250923</v>
      </c>
      <c r="D57" s="1044">
        <v>400</v>
      </c>
      <c r="E57" s="1045">
        <v>1100</v>
      </c>
      <c r="F57" s="869">
        <v>23189.79303030303</v>
      </c>
      <c r="G57" s="869">
        <v>52.091933501583405</v>
      </c>
      <c r="H57" s="1046">
        <v>0</v>
      </c>
      <c r="I57" s="36"/>
      <c r="J57" s="36"/>
      <c r="K57" s="957"/>
      <c r="L57" s="36"/>
      <c r="O57" s="960">
        <v>950.00000000000011</v>
      </c>
      <c r="P57" s="961">
        <v>1163.6535700965669</v>
      </c>
      <c r="Q57" s="836">
        <v>1438.067065214176</v>
      </c>
      <c r="R57" s="36"/>
      <c r="S57" s="962">
        <v>370</v>
      </c>
      <c r="T57" s="961">
        <v>403.71411321877531</v>
      </c>
      <c r="U57" s="836">
        <v>498.91822179851067</v>
      </c>
      <c r="V57" s="36"/>
      <c r="W57" s="962">
        <v>280</v>
      </c>
      <c r="X57" s="961">
        <v>294.98585948815355</v>
      </c>
      <c r="Y57" s="836">
        <v>364.54960491257447</v>
      </c>
      <c r="Z57" s="36"/>
      <c r="AA57" s="962">
        <v>220</v>
      </c>
      <c r="AB57" s="961">
        <v>223.9330275258755</v>
      </c>
      <c r="AC57" s="963">
        <v>276.74105075098686</v>
      </c>
      <c r="AD57" s="36"/>
      <c r="AE57" s="503"/>
    </row>
    <row r="58" spans="1:31" x14ac:dyDescent="0.2">
      <c r="A58" s="879"/>
      <c r="B58" s="1042"/>
      <c r="C58" s="1043">
        <v>2.2463302468250923</v>
      </c>
      <c r="D58" s="1045">
        <v>1100</v>
      </c>
      <c r="E58" s="1045">
        <v>1223.1500000000001</v>
      </c>
      <c r="F58" s="869">
        <v>4374.0169622069943</v>
      </c>
      <c r="G58" s="869">
        <v>9.8254866023315763</v>
      </c>
      <c r="H58" s="1047">
        <v>1.7982772191177601</v>
      </c>
      <c r="I58" s="36"/>
      <c r="J58" s="36"/>
      <c r="K58" s="957"/>
      <c r="L58" s="36"/>
      <c r="O58" s="960">
        <v>370</v>
      </c>
      <c r="P58" s="961">
        <v>403.71411321877531</v>
      </c>
      <c r="Q58" s="836">
        <v>498.91822179851067</v>
      </c>
      <c r="R58" s="36"/>
      <c r="S58" s="962">
        <v>280</v>
      </c>
      <c r="T58" s="961">
        <v>294.98585948815355</v>
      </c>
      <c r="U58" s="836">
        <v>364.54960491257447</v>
      </c>
      <c r="V58" s="36"/>
      <c r="W58" s="962">
        <v>220</v>
      </c>
      <c r="X58" s="961">
        <v>223.9330275258755</v>
      </c>
      <c r="Y58" s="836">
        <v>276.74105075098686</v>
      </c>
      <c r="Z58" s="36"/>
      <c r="AA58" s="962">
        <v>180</v>
      </c>
      <c r="AB58" s="961">
        <v>177.16335082599878</v>
      </c>
      <c r="AC58" s="963">
        <v>218.94212034661737</v>
      </c>
      <c r="AD58" s="36"/>
      <c r="AE58" s="503"/>
    </row>
    <row r="59" spans="1:31" x14ac:dyDescent="0.2">
      <c r="A59" s="879"/>
      <c r="B59" s="1048" t="s">
        <v>418</v>
      </c>
      <c r="C59" s="1049">
        <v>38.522712917950464</v>
      </c>
      <c r="D59" s="1050" t="s">
        <v>486</v>
      </c>
      <c r="E59" s="1049">
        <v>1.3907275651997484</v>
      </c>
      <c r="F59" s="1051" t="s">
        <v>67</v>
      </c>
      <c r="G59" s="1049">
        <v>1.7186897884335888</v>
      </c>
      <c r="H59" s="1052" t="s">
        <v>487</v>
      </c>
      <c r="I59" s="36"/>
      <c r="J59" s="36"/>
      <c r="K59" s="36"/>
      <c r="L59" s="36"/>
      <c r="O59" s="964" t="s">
        <v>488</v>
      </c>
      <c r="P59" s="961">
        <v>759.9394568777916</v>
      </c>
      <c r="Q59" s="961">
        <v>939.14884341566528</v>
      </c>
      <c r="R59" s="36"/>
      <c r="S59" s="965" t="s">
        <v>488</v>
      </c>
      <c r="T59" s="961">
        <v>108.72825373062176</v>
      </c>
      <c r="U59" s="961">
        <v>134.36861688593621</v>
      </c>
      <c r="V59" s="36"/>
      <c r="W59" s="965" t="s">
        <v>488</v>
      </c>
      <c r="X59" s="961">
        <v>71.052831962278049</v>
      </c>
      <c r="Y59" s="961">
        <v>87.808554161587608</v>
      </c>
      <c r="Z59" s="36"/>
      <c r="AA59" s="965" t="s">
        <v>488</v>
      </c>
      <c r="AB59" s="961">
        <v>46.769676699876726</v>
      </c>
      <c r="AC59" s="966">
        <v>57.798930404369486</v>
      </c>
      <c r="AD59" s="36"/>
      <c r="AE59" s="503"/>
    </row>
    <row r="60" spans="1:31" ht="13.5" thickBot="1" x14ac:dyDescent="0.25">
      <c r="A60" s="879"/>
      <c r="B60" s="1053" t="s">
        <v>489</v>
      </c>
      <c r="C60" s="1054">
        <v>1438.067065214176</v>
      </c>
      <c r="D60" s="1055" t="s">
        <v>468</v>
      </c>
      <c r="E60" s="1056" t="s">
        <v>490</v>
      </c>
      <c r="F60" s="1057"/>
      <c r="G60" s="1057"/>
      <c r="H60" s="967"/>
      <c r="I60" s="36"/>
      <c r="J60" s="36"/>
      <c r="K60" s="678"/>
      <c r="L60" s="36"/>
      <c r="O60" s="521" t="s">
        <v>491</v>
      </c>
      <c r="P60" s="811">
        <v>3235</v>
      </c>
      <c r="Q60" s="36" t="s">
        <v>11</v>
      </c>
      <c r="R60" s="36"/>
      <c r="S60" s="36" t="s">
        <v>491</v>
      </c>
      <c r="T60" s="811">
        <v>463</v>
      </c>
      <c r="U60" s="36" t="s">
        <v>11</v>
      </c>
      <c r="V60" s="36"/>
      <c r="W60" s="36" t="s">
        <v>491</v>
      </c>
      <c r="X60" s="811">
        <v>302</v>
      </c>
      <c r="Y60" s="36" t="s">
        <v>11</v>
      </c>
      <c r="Z60" s="36"/>
      <c r="AA60" s="36" t="s">
        <v>491</v>
      </c>
      <c r="AB60" s="811">
        <v>199</v>
      </c>
      <c r="AC60" s="503" t="s">
        <v>11</v>
      </c>
      <c r="AD60" s="36"/>
      <c r="AE60" s="503"/>
    </row>
    <row r="61" spans="1:31" ht="14.25" thickTop="1" thickBot="1" x14ac:dyDescent="0.25">
      <c r="A61" s="879"/>
      <c r="B61" s="36"/>
      <c r="C61" s="36"/>
      <c r="D61" s="36"/>
      <c r="E61" s="36"/>
      <c r="F61" s="36"/>
      <c r="G61" s="36"/>
      <c r="H61" s="36"/>
      <c r="I61" s="36"/>
      <c r="J61" s="36"/>
      <c r="K61" s="36"/>
      <c r="L61" s="36"/>
      <c r="O61" s="521"/>
      <c r="P61" s="36"/>
      <c r="Q61" s="36"/>
      <c r="R61" s="36"/>
      <c r="S61" s="36"/>
      <c r="T61" s="36"/>
      <c r="U61" s="36"/>
      <c r="V61" s="36"/>
      <c r="W61" s="36"/>
      <c r="X61" s="36"/>
      <c r="Y61" s="36"/>
      <c r="Z61" s="36"/>
      <c r="AA61" s="36"/>
      <c r="AB61" s="36"/>
      <c r="AC61" s="503"/>
      <c r="AD61" s="36"/>
      <c r="AE61" s="503"/>
    </row>
    <row r="62" spans="1:31" ht="16.5" thickTop="1" x14ac:dyDescent="0.25">
      <c r="A62" s="879"/>
      <c r="B62" s="1028" t="s">
        <v>1445</v>
      </c>
      <c r="C62" s="617"/>
      <c r="D62" s="617"/>
      <c r="E62" s="617"/>
      <c r="F62" s="617"/>
      <c r="G62" s="617"/>
      <c r="H62" s="501"/>
      <c r="I62" s="36"/>
      <c r="J62" s="36"/>
      <c r="K62" s="36"/>
      <c r="L62" s="36"/>
      <c r="O62" s="521"/>
      <c r="P62" s="1387" t="s">
        <v>492</v>
      </c>
      <c r="Q62" s="1387"/>
      <c r="R62" s="36"/>
      <c r="S62" s="36"/>
      <c r="T62" s="1387" t="s">
        <v>492</v>
      </c>
      <c r="U62" s="1387"/>
      <c r="V62" s="36"/>
      <c r="W62" s="36"/>
      <c r="X62" s="1387" t="s">
        <v>492</v>
      </c>
      <c r="Y62" s="1387"/>
      <c r="Z62" s="36"/>
      <c r="AA62" s="36"/>
      <c r="AB62" s="1387" t="s">
        <v>492</v>
      </c>
      <c r="AC62" s="1388"/>
      <c r="AD62" s="36"/>
      <c r="AE62" s="503"/>
    </row>
    <row r="63" spans="1:31" x14ac:dyDescent="0.2">
      <c r="A63" s="879"/>
      <c r="B63" s="1029" t="s">
        <v>470</v>
      </c>
      <c r="C63" s="1030">
        <v>643.15</v>
      </c>
      <c r="D63" s="675" t="s">
        <v>471</v>
      </c>
      <c r="E63" s="956"/>
      <c r="F63" s="675"/>
      <c r="G63" s="675"/>
      <c r="H63" s="1031"/>
      <c r="I63" s="36"/>
      <c r="J63" s="36"/>
      <c r="K63" s="36"/>
      <c r="L63" s="36"/>
      <c r="O63" s="521"/>
      <c r="P63" s="1384" t="s">
        <v>493</v>
      </c>
      <c r="Q63" s="1384"/>
      <c r="R63" s="36"/>
      <c r="S63" s="36"/>
      <c r="T63" s="1384" t="s">
        <v>493</v>
      </c>
      <c r="U63" s="1384"/>
      <c r="V63" s="36"/>
      <c r="W63" s="36"/>
      <c r="X63" s="1384" t="s">
        <v>493</v>
      </c>
      <c r="Y63" s="1384"/>
      <c r="Z63" s="36"/>
      <c r="AA63" s="36"/>
      <c r="AB63" s="1384" t="s">
        <v>493</v>
      </c>
      <c r="AC63" s="1385"/>
      <c r="AD63" s="36"/>
      <c r="AE63" s="503"/>
    </row>
    <row r="64" spans="1:31" x14ac:dyDescent="0.2">
      <c r="A64" s="879"/>
      <c r="B64" s="1032" t="s">
        <v>472</v>
      </c>
      <c r="C64" s="1033" t="s">
        <v>447</v>
      </c>
      <c r="D64" s="1034" t="s">
        <v>473</v>
      </c>
      <c r="E64" s="1034"/>
      <c r="F64" s="1033" t="s">
        <v>474</v>
      </c>
      <c r="G64" s="1033" t="s">
        <v>475</v>
      </c>
      <c r="H64" s="1035" t="s">
        <v>419</v>
      </c>
      <c r="I64" s="36"/>
      <c r="J64" s="36"/>
      <c r="K64" s="36"/>
      <c r="L64" s="36"/>
      <c r="O64" s="521" t="s">
        <v>4</v>
      </c>
      <c r="P64" s="721" t="s">
        <v>482</v>
      </c>
      <c r="Q64" s="721" t="s">
        <v>483</v>
      </c>
      <c r="R64" s="36"/>
      <c r="S64" s="36" t="s">
        <v>4</v>
      </c>
      <c r="T64" s="721" t="s">
        <v>482</v>
      </c>
      <c r="U64" s="721" t="s">
        <v>483</v>
      </c>
      <c r="V64" s="36"/>
      <c r="W64" s="36" t="s">
        <v>4</v>
      </c>
      <c r="X64" s="721" t="s">
        <v>482</v>
      </c>
      <c r="Y64" s="721" t="s">
        <v>483</v>
      </c>
      <c r="Z64" s="36"/>
      <c r="AA64" s="36" t="s">
        <v>4</v>
      </c>
      <c r="AB64" s="721" t="s">
        <v>482</v>
      </c>
      <c r="AC64" s="959" t="s">
        <v>483</v>
      </c>
      <c r="AD64" s="36"/>
      <c r="AE64" s="503"/>
    </row>
    <row r="65" spans="1:31" x14ac:dyDescent="0.2">
      <c r="A65" s="879"/>
      <c r="B65" s="1036"/>
      <c r="C65" s="1037" t="s">
        <v>476</v>
      </c>
      <c r="D65" s="1038" t="s">
        <v>477</v>
      </c>
      <c r="E65" s="1038"/>
      <c r="F65" s="1039" t="s">
        <v>478</v>
      </c>
      <c r="G65" s="1040"/>
      <c r="H65" s="1041"/>
      <c r="I65" s="36"/>
      <c r="J65" s="36"/>
      <c r="K65" s="36"/>
      <c r="L65" s="36"/>
      <c r="O65" s="960">
        <v>660</v>
      </c>
      <c r="P65" s="624">
        <v>1.312054010554921</v>
      </c>
      <c r="Q65" s="624">
        <v>1.621463388115266</v>
      </c>
      <c r="R65" s="36"/>
      <c r="S65" s="962">
        <v>325</v>
      </c>
      <c r="T65" s="624">
        <v>1.2082678244495366</v>
      </c>
      <c r="U65" s="624">
        <v>1.4932022802582632</v>
      </c>
      <c r="V65" s="36"/>
      <c r="W65" s="962">
        <v>250</v>
      </c>
      <c r="X65" s="624">
        <v>1.1852054956830707</v>
      </c>
      <c r="Y65" s="624">
        <v>1.4647013790463639</v>
      </c>
      <c r="Z65" s="36"/>
      <c r="AA65" s="962">
        <v>200</v>
      </c>
      <c r="AB65" s="624">
        <v>1.1701417810044741</v>
      </c>
      <c r="AC65" s="968">
        <v>1.446085329978362</v>
      </c>
      <c r="AD65" s="36"/>
      <c r="AE65" s="503"/>
    </row>
    <row r="66" spans="1:31" x14ac:dyDescent="0.2">
      <c r="A66" s="879"/>
      <c r="B66" s="1042" t="s">
        <v>398</v>
      </c>
      <c r="C66" s="1043">
        <v>10.054430266797535</v>
      </c>
      <c r="D66" s="1044">
        <v>298.14999999999998</v>
      </c>
      <c r="E66" s="1045">
        <v>600</v>
      </c>
      <c r="F66" s="869">
        <v>10496.103103571595</v>
      </c>
      <c r="G66" s="869">
        <v>105.53233672797779</v>
      </c>
      <c r="H66" s="1046">
        <v>0</v>
      </c>
      <c r="I66" s="36"/>
      <c r="J66" s="36"/>
      <c r="K66" s="36"/>
      <c r="L66" s="36"/>
      <c r="O66" s="964" t="s">
        <v>488</v>
      </c>
      <c r="P66" s="836">
        <v>760.99132612185429</v>
      </c>
      <c r="Q66" s="836">
        <v>940.44876510685447</v>
      </c>
      <c r="R66" s="969"/>
      <c r="S66" s="965" t="s">
        <v>488</v>
      </c>
      <c r="T66" s="836">
        <v>108.7441042004583</v>
      </c>
      <c r="U66" s="836">
        <v>134.38820522324369</v>
      </c>
      <c r="V66" s="36"/>
      <c r="W66" s="965" t="s">
        <v>488</v>
      </c>
      <c r="X66" s="836">
        <v>71.112329740984237</v>
      </c>
      <c r="Y66" s="836">
        <v>87.882082742781833</v>
      </c>
      <c r="Z66" s="36"/>
      <c r="AA66" s="965" t="s">
        <v>488</v>
      </c>
      <c r="AB66" s="836">
        <v>46.805671240178967</v>
      </c>
      <c r="AC66" s="963">
        <v>57.843413199134481</v>
      </c>
      <c r="AD66" s="36"/>
      <c r="AE66" s="503"/>
    </row>
    <row r="67" spans="1:31" x14ac:dyDescent="0.2">
      <c r="A67" s="879"/>
      <c r="B67" s="1042"/>
      <c r="C67" s="1043">
        <v>10.054430266797535</v>
      </c>
      <c r="D67" s="1044">
        <v>600</v>
      </c>
      <c r="E67" s="1045">
        <v>643.15</v>
      </c>
      <c r="F67" s="869">
        <v>1579.4082321207434</v>
      </c>
      <c r="G67" s="869">
        <v>15.88004993266399</v>
      </c>
      <c r="H67" s="1046">
        <v>8.3011986329573801</v>
      </c>
      <c r="I67" s="36"/>
      <c r="J67" s="36"/>
      <c r="K67" s="36"/>
      <c r="L67" s="36"/>
      <c r="O67" s="890" t="s">
        <v>494</v>
      </c>
      <c r="P67" s="970">
        <v>1.001384148743091</v>
      </c>
      <c r="Q67" s="970">
        <v>1.001384148743091</v>
      </c>
      <c r="R67" s="662"/>
      <c r="S67" s="662" t="s">
        <v>494</v>
      </c>
      <c r="T67" s="970">
        <v>1.0001457805978913</v>
      </c>
      <c r="U67" s="970">
        <v>1.0001457805978915</v>
      </c>
      <c r="V67" s="662"/>
      <c r="W67" s="662" t="s">
        <v>494</v>
      </c>
      <c r="X67" s="970">
        <v>1.0008373737831839</v>
      </c>
      <c r="Y67" s="970">
        <v>1.0008373737831842</v>
      </c>
      <c r="Z67" s="662"/>
      <c r="AA67" s="662" t="s">
        <v>494</v>
      </c>
      <c r="AB67" s="970">
        <v>1.0007696127671188</v>
      </c>
      <c r="AC67" s="971">
        <v>1.0007696127671184</v>
      </c>
      <c r="AD67" s="36"/>
      <c r="AE67" s="503"/>
    </row>
    <row r="68" spans="1:31" x14ac:dyDescent="0.2">
      <c r="A68" s="879"/>
      <c r="B68" s="1042" t="s">
        <v>77</v>
      </c>
      <c r="C68" s="1043">
        <v>4.8449538488437378</v>
      </c>
      <c r="D68" s="1044">
        <v>298.14999999999998</v>
      </c>
      <c r="E68" s="1045">
        <v>643.15</v>
      </c>
      <c r="F68" s="869">
        <v>15160.430186397254</v>
      </c>
      <c r="G68" s="869">
        <v>73.451584581712154</v>
      </c>
      <c r="H68" s="1046">
        <v>5.2005795316989918</v>
      </c>
      <c r="I68" s="36"/>
      <c r="J68" s="36"/>
      <c r="K68" s="36"/>
      <c r="L68" s="36"/>
      <c r="O68" s="890"/>
      <c r="P68" s="662"/>
      <c r="Q68" s="662"/>
      <c r="R68" s="662"/>
      <c r="S68" s="662"/>
      <c r="T68" s="662"/>
      <c r="U68" s="662"/>
      <c r="V68" s="662"/>
      <c r="W68" s="662"/>
      <c r="X68" s="662"/>
      <c r="Y68" s="662"/>
      <c r="Z68" s="662"/>
      <c r="AA68" s="662"/>
      <c r="AB68" s="662"/>
      <c r="AC68" s="668"/>
      <c r="AD68" s="36"/>
      <c r="AE68" s="503"/>
    </row>
    <row r="69" spans="1:31" x14ac:dyDescent="0.2">
      <c r="A69" s="879"/>
      <c r="B69" s="1042" t="s">
        <v>409</v>
      </c>
      <c r="C69" s="1043">
        <v>5.0123861615967904E-3</v>
      </c>
      <c r="D69" s="1045">
        <v>298.14999999999998</v>
      </c>
      <c r="E69" s="1045">
        <v>643.15</v>
      </c>
      <c r="F69" s="869">
        <v>10384.077641872611</v>
      </c>
      <c r="G69" s="869">
        <v>5.2049007073068906E-2</v>
      </c>
      <c r="H69" s="1046">
        <v>3.4754408918454913E-3</v>
      </c>
      <c r="I69" s="36"/>
      <c r="J69" s="36"/>
      <c r="K69" s="36"/>
      <c r="L69" s="36"/>
      <c r="O69" s="890"/>
      <c r="P69" s="972" t="s">
        <v>11</v>
      </c>
      <c r="Q69" s="972" t="s">
        <v>11</v>
      </c>
      <c r="R69" s="662"/>
      <c r="S69" s="662"/>
      <c r="T69" s="972" t="s">
        <v>11</v>
      </c>
      <c r="U69" s="972" t="s">
        <v>11</v>
      </c>
      <c r="V69" s="662"/>
      <c r="W69" s="662"/>
      <c r="X69" s="972" t="s">
        <v>11</v>
      </c>
      <c r="Y69" s="972" t="s">
        <v>11</v>
      </c>
      <c r="Z69" s="662"/>
      <c r="AA69" s="662"/>
      <c r="AB69" s="972" t="s">
        <v>11</v>
      </c>
      <c r="AC69" s="973" t="s">
        <v>11</v>
      </c>
      <c r="AD69" s="36"/>
      <c r="AE69" s="503"/>
    </row>
    <row r="70" spans="1:31" x14ac:dyDescent="0.2">
      <c r="A70" s="879"/>
      <c r="B70" s="1042" t="s">
        <v>359</v>
      </c>
      <c r="C70" s="1043">
        <v>3.6265446346750994E-4</v>
      </c>
      <c r="D70" s="1044">
        <v>298.14999999999998</v>
      </c>
      <c r="E70" s="1045">
        <v>600</v>
      </c>
      <c r="F70" s="869">
        <v>13534.733334468036</v>
      </c>
      <c r="G70" s="869">
        <v>4.908431455587327E-3</v>
      </c>
      <c r="H70" s="1046">
        <v>0</v>
      </c>
      <c r="I70" s="36"/>
      <c r="J70" s="36"/>
      <c r="K70" s="36"/>
      <c r="L70" s="36"/>
      <c r="O70" s="890" t="s">
        <v>491</v>
      </c>
      <c r="P70" s="974">
        <v>3239.584760025029</v>
      </c>
      <c r="Q70" s="974">
        <v>3239.5847600250281</v>
      </c>
      <c r="R70" s="662"/>
      <c r="S70" s="662" t="s">
        <v>491</v>
      </c>
      <c r="T70" s="974">
        <v>462.93003693706811</v>
      </c>
      <c r="U70" s="974">
        <v>462.930036937068</v>
      </c>
      <c r="V70" s="662"/>
      <c r="W70" s="662" t="s">
        <v>491</v>
      </c>
      <c r="X70" s="974">
        <v>302.72936335923265</v>
      </c>
      <c r="Y70" s="974">
        <v>302.72936335923265</v>
      </c>
      <c r="Z70" s="662"/>
      <c r="AA70" s="662" t="s">
        <v>491</v>
      </c>
      <c r="AB70" s="974">
        <v>199.25449085624081</v>
      </c>
      <c r="AC70" s="975">
        <v>199.25449085624075</v>
      </c>
      <c r="AD70" s="36"/>
      <c r="AE70" s="503"/>
    </row>
    <row r="71" spans="1:31" ht="13.5" thickBot="1" x14ac:dyDescent="0.25">
      <c r="A71" s="879"/>
      <c r="B71" s="1042"/>
      <c r="C71" s="1043">
        <v>3.6265446346750994E-4</v>
      </c>
      <c r="D71" s="1045">
        <v>600</v>
      </c>
      <c r="E71" s="1045">
        <v>643.15</v>
      </c>
      <c r="F71" s="869">
        <v>2140.5204982929231</v>
      </c>
      <c r="G71" s="869">
        <v>7.7626931284962707E-4</v>
      </c>
      <c r="H71" s="1046">
        <v>4.0754610771614986E-4</v>
      </c>
      <c r="I71" s="36"/>
      <c r="J71" s="36"/>
      <c r="K71" s="36"/>
      <c r="L71" s="36"/>
      <c r="O71" s="976" t="s">
        <v>494</v>
      </c>
      <c r="P71" s="977">
        <v>1.0014172364837801</v>
      </c>
      <c r="Q71" s="977">
        <v>1.0014172364837799</v>
      </c>
      <c r="R71" s="978"/>
      <c r="S71" s="979"/>
      <c r="T71" s="977">
        <v>0.9998488918727173</v>
      </c>
      <c r="U71" s="977">
        <v>0.99984889187271708</v>
      </c>
      <c r="V71" s="978"/>
      <c r="W71" s="979"/>
      <c r="X71" s="977">
        <v>1.0024151104610353</v>
      </c>
      <c r="Y71" s="977">
        <v>1.0024151104610353</v>
      </c>
      <c r="Z71" s="978"/>
      <c r="AA71" s="979"/>
      <c r="AB71" s="977">
        <v>1.0012788485238231</v>
      </c>
      <c r="AC71" s="980">
        <v>1.0012788485238229</v>
      </c>
      <c r="AD71" s="36"/>
      <c r="AE71" s="503"/>
    </row>
    <row r="72" spans="1:31" ht="13.5" thickTop="1" x14ac:dyDescent="0.2">
      <c r="A72" s="879"/>
      <c r="B72" s="1042" t="s">
        <v>410</v>
      </c>
      <c r="C72" s="1043">
        <v>3.0503400918823966E-3</v>
      </c>
      <c r="D72" s="1044">
        <v>298.14999999999998</v>
      </c>
      <c r="E72" s="1045">
        <v>643.15</v>
      </c>
      <c r="F72" s="869">
        <v>14678.874671470683</v>
      </c>
      <c r="G72" s="869">
        <v>4.4775559914104063E-2</v>
      </c>
      <c r="H72" s="1046">
        <v>3.1901757905821531E-3</v>
      </c>
      <c r="I72" s="36"/>
      <c r="J72" s="36"/>
      <c r="K72" s="36"/>
      <c r="L72" s="36"/>
      <c r="V72" s="36"/>
      <c r="W72" s="36"/>
      <c r="X72" s="36"/>
      <c r="Y72" s="36"/>
      <c r="Z72" s="36"/>
      <c r="AA72" s="36"/>
      <c r="AB72" s="36"/>
      <c r="AC72" s="36"/>
      <c r="AD72" s="36"/>
      <c r="AE72" s="503"/>
    </row>
    <row r="73" spans="1:31" ht="13.5" thickBot="1" x14ac:dyDescent="0.25">
      <c r="A73" s="879"/>
      <c r="B73" s="1042" t="s">
        <v>360</v>
      </c>
      <c r="C73" s="1043">
        <v>27.460742567892364</v>
      </c>
      <c r="D73" s="1045">
        <v>298.14999999999998</v>
      </c>
      <c r="E73" s="1045">
        <v>400</v>
      </c>
      <c r="F73" s="869">
        <v>2971.9962797927119</v>
      </c>
      <c r="G73" s="869">
        <v>81.613224752121468</v>
      </c>
      <c r="H73" s="1046">
        <v>0</v>
      </c>
      <c r="I73" s="36"/>
      <c r="J73" s="36"/>
      <c r="K73" s="36"/>
      <c r="L73" s="36"/>
      <c r="O73" s="36"/>
      <c r="P73" s="36"/>
      <c r="Q73" s="36"/>
      <c r="R73" s="36"/>
      <c r="S73" s="36"/>
      <c r="T73" s="36"/>
      <c r="U73" s="36"/>
      <c r="V73" s="36"/>
      <c r="W73" s="36"/>
      <c r="X73" s="36"/>
      <c r="Y73" s="36"/>
      <c r="Z73" s="36"/>
      <c r="AA73" s="36"/>
      <c r="AB73" s="36"/>
      <c r="AC73" s="36"/>
      <c r="AD73" s="36"/>
      <c r="AE73" s="503"/>
    </row>
    <row r="74" spans="1:31" ht="16.5" thickTop="1" x14ac:dyDescent="0.25">
      <c r="A74" s="879"/>
      <c r="B74" s="1042"/>
      <c r="C74" s="1043">
        <v>27.460742567892364</v>
      </c>
      <c r="D74" s="1044">
        <v>400</v>
      </c>
      <c r="E74" s="1045">
        <v>643.15</v>
      </c>
      <c r="F74" s="869">
        <v>7226.2988400278509</v>
      </c>
      <c r="G74" s="869">
        <v>198.439532164664</v>
      </c>
      <c r="H74" s="1046">
        <v>18.712726513220296</v>
      </c>
      <c r="I74" s="36"/>
      <c r="J74" s="36"/>
      <c r="K74" s="36"/>
      <c r="L74" s="36"/>
      <c r="O74" s="1028" t="s">
        <v>495</v>
      </c>
      <c r="P74" s="617"/>
      <c r="Q74" s="617"/>
      <c r="R74" s="617"/>
      <c r="S74" s="617"/>
      <c r="T74" s="617"/>
      <c r="U74" s="501"/>
      <c r="V74" s="36"/>
      <c r="W74" s="36"/>
      <c r="X74" s="36"/>
      <c r="Y74" s="36"/>
      <c r="Z74" s="36"/>
      <c r="AA74" s="36"/>
      <c r="AB74" s="36"/>
      <c r="AC74" s="36"/>
      <c r="AD74" s="36"/>
      <c r="AE74" s="503"/>
    </row>
    <row r="75" spans="1:31" x14ac:dyDescent="0.2">
      <c r="A75" s="879"/>
      <c r="B75" s="1042" t="s">
        <v>397</v>
      </c>
      <c r="C75" s="1043">
        <v>2.2463302468250923</v>
      </c>
      <c r="D75" s="1045">
        <v>298.14999999999998</v>
      </c>
      <c r="E75" s="1045">
        <v>400</v>
      </c>
      <c r="F75" s="869">
        <v>3025.7477375123785</v>
      </c>
      <c r="G75" s="869">
        <v>6.7968286620366465</v>
      </c>
      <c r="H75" s="1046">
        <v>0</v>
      </c>
      <c r="I75" s="36"/>
      <c r="J75" s="36"/>
      <c r="K75" s="36"/>
      <c r="L75" s="36"/>
      <c r="O75" s="521"/>
      <c r="P75" s="36"/>
      <c r="Q75" s="36"/>
      <c r="R75" s="36"/>
      <c r="S75" s="36"/>
      <c r="T75" s="36"/>
      <c r="U75" s="503"/>
      <c r="V75" s="36"/>
      <c r="W75" s="36"/>
      <c r="X75" s="36"/>
      <c r="Y75" s="36"/>
      <c r="Z75" s="36"/>
      <c r="AA75" s="36"/>
      <c r="AB75" s="36"/>
      <c r="AC75" s="36"/>
      <c r="AD75" s="36"/>
      <c r="AE75" s="503"/>
    </row>
    <row r="76" spans="1:31" ht="13.5" thickBot="1" x14ac:dyDescent="0.25">
      <c r="A76" s="879"/>
      <c r="B76" s="1042"/>
      <c r="C76" s="1043">
        <v>2.2463302468250923</v>
      </c>
      <c r="D76" s="1044">
        <v>400</v>
      </c>
      <c r="E76" s="1045">
        <v>643.15</v>
      </c>
      <c r="F76" s="869">
        <v>7613.3755193612997</v>
      </c>
      <c r="G76" s="869">
        <v>17.102155709578984</v>
      </c>
      <c r="H76" s="1046">
        <v>1.634924002007593</v>
      </c>
      <c r="I76" s="36"/>
      <c r="J76" s="36"/>
      <c r="K76" s="36"/>
      <c r="L76" s="36"/>
      <c r="O76" s="981" t="s">
        <v>496</v>
      </c>
      <c r="P76" s="792"/>
      <c r="Q76" s="982" t="s">
        <v>497</v>
      </c>
      <c r="R76" s="982" t="s">
        <v>498</v>
      </c>
      <c r="S76" s="982" t="s">
        <v>499</v>
      </c>
      <c r="T76" s="982" t="s">
        <v>499</v>
      </c>
      <c r="U76" s="983" t="s">
        <v>499</v>
      </c>
      <c r="V76" s="36"/>
      <c r="W76" s="36"/>
      <c r="X76" s="36"/>
      <c r="Y76" s="36"/>
      <c r="Z76" s="36"/>
      <c r="AA76" s="36"/>
      <c r="AB76" s="36"/>
      <c r="AC76" s="36"/>
      <c r="AD76" s="36"/>
      <c r="AE76" s="503"/>
    </row>
    <row r="77" spans="1:31" x14ac:dyDescent="0.2">
      <c r="A77" s="879"/>
      <c r="B77" s="1042"/>
      <c r="C77" s="1043">
        <v>2.2463302468250923</v>
      </c>
      <c r="D77" s="1045">
        <v>1100</v>
      </c>
      <c r="E77" s="1045">
        <v>1100</v>
      </c>
      <c r="F77" s="869">
        <v>0</v>
      </c>
      <c r="G77" s="869">
        <v>0</v>
      </c>
      <c r="H77" s="1047">
        <v>0</v>
      </c>
      <c r="I77" s="36"/>
      <c r="J77" s="36"/>
      <c r="K77" s="36"/>
      <c r="L77" s="36"/>
      <c r="O77" s="521" t="s">
        <v>500</v>
      </c>
      <c r="P77" s="36"/>
      <c r="Q77" s="645">
        <v>500</v>
      </c>
      <c r="R77" s="645">
        <v>100</v>
      </c>
      <c r="S77" s="645">
        <v>600</v>
      </c>
      <c r="T77" s="645">
        <v>600</v>
      </c>
      <c r="U77" s="984">
        <v>600</v>
      </c>
      <c r="V77" s="36"/>
      <c r="W77" s="36"/>
      <c r="X77" s="36"/>
      <c r="Y77" s="36"/>
      <c r="Z77" s="36"/>
      <c r="AA77" s="36"/>
      <c r="AB77" s="36"/>
      <c r="AC77" s="36"/>
      <c r="AD77" s="36"/>
      <c r="AE77" s="503"/>
    </row>
    <row r="78" spans="1:31" x14ac:dyDescent="0.2">
      <c r="A78" s="879"/>
      <c r="B78" s="1048" t="s">
        <v>418</v>
      </c>
      <c r="C78" s="1049">
        <v>33.856501842674405</v>
      </c>
      <c r="D78" s="1050" t="s">
        <v>486</v>
      </c>
      <c r="E78" s="1049">
        <v>1.2222703648657893</v>
      </c>
      <c r="F78" s="1051" t="s">
        <v>67</v>
      </c>
      <c r="G78" s="1049">
        <v>1.5105069083017042</v>
      </c>
      <c r="H78" s="1052" t="s">
        <v>487</v>
      </c>
      <c r="I78" s="36"/>
      <c r="J78" s="36"/>
      <c r="K78" s="36"/>
      <c r="L78" s="36"/>
      <c r="O78" s="521" t="s">
        <v>501</v>
      </c>
      <c r="P78" s="36"/>
      <c r="Q78" s="985"/>
      <c r="R78" s="985"/>
      <c r="S78" s="985">
        <v>0.20597010172234748</v>
      </c>
      <c r="T78" s="985">
        <v>0.20597010172234748</v>
      </c>
      <c r="U78" s="986">
        <v>0.20597010172234748</v>
      </c>
      <c r="V78" s="36"/>
      <c r="W78" s="36"/>
      <c r="X78" s="36"/>
      <c r="Y78" s="36"/>
      <c r="Z78" s="36"/>
      <c r="AA78" s="36"/>
      <c r="AB78" s="36"/>
      <c r="AC78" s="36"/>
      <c r="AD78" s="36"/>
      <c r="AE78" s="503"/>
    </row>
    <row r="79" spans="1:31" ht="13.5" thickBot="1" x14ac:dyDescent="0.25">
      <c r="A79" s="879"/>
      <c r="B79" s="1053" t="s">
        <v>489</v>
      </c>
      <c r="C79" s="1054">
        <v>498.91822179851067</v>
      </c>
      <c r="D79" s="1055" t="s">
        <v>468</v>
      </c>
      <c r="E79" s="1056"/>
      <c r="F79" s="1057"/>
      <c r="G79" s="1057"/>
      <c r="H79" s="967"/>
      <c r="I79" s="36"/>
      <c r="J79" s="36"/>
      <c r="K79" s="678"/>
      <c r="L79" s="36"/>
      <c r="O79" s="521" t="s">
        <v>502</v>
      </c>
      <c r="P79" s="36"/>
      <c r="Q79" s="818">
        <v>500</v>
      </c>
      <c r="R79" s="818">
        <v>100</v>
      </c>
      <c r="S79" s="818">
        <v>433.33333333333337</v>
      </c>
      <c r="T79" s="818">
        <v>453.61771346247036</v>
      </c>
      <c r="U79" s="987">
        <v>437.9043543141641</v>
      </c>
      <c r="V79" s="36"/>
      <c r="W79" s="36"/>
      <c r="X79" s="36"/>
      <c r="Y79" s="36"/>
      <c r="Z79" s="36"/>
      <c r="AA79" s="36"/>
      <c r="AB79" s="36"/>
      <c r="AC79" s="36"/>
      <c r="AD79" s="36"/>
      <c r="AE79" s="503"/>
    </row>
    <row r="80" spans="1:31" ht="14.25" thickTop="1" thickBot="1" x14ac:dyDescent="0.25">
      <c r="A80" s="879"/>
      <c r="B80" s="36"/>
      <c r="C80" s="36"/>
      <c r="D80" s="36"/>
      <c r="E80" s="36"/>
      <c r="F80" s="36"/>
      <c r="G80" s="36"/>
      <c r="H80" s="36"/>
      <c r="I80" s="36"/>
      <c r="J80" s="36"/>
      <c r="K80" s="36"/>
      <c r="L80" s="36"/>
      <c r="O80" s="521" t="s">
        <v>503</v>
      </c>
      <c r="P80" s="36"/>
      <c r="Q80" s="821">
        <v>1.2629984407790686</v>
      </c>
      <c r="R80" s="821">
        <v>1.1410850807469959</v>
      </c>
      <c r="S80" s="821">
        <v>1.2421241332194688</v>
      </c>
      <c r="T80" s="821">
        <v>1.2020417607630323</v>
      </c>
      <c r="U80" s="988">
        <v>1.2451747273847369</v>
      </c>
      <c r="V80" s="36"/>
      <c r="W80" s="36"/>
      <c r="X80" s="36"/>
      <c r="Y80" s="36"/>
      <c r="Z80" s="36"/>
      <c r="AA80" s="36"/>
      <c r="AB80" s="36"/>
      <c r="AC80" s="36"/>
      <c r="AD80" s="36"/>
      <c r="AE80" s="503"/>
    </row>
    <row r="81" spans="1:31" ht="17.25" thickTop="1" thickBot="1" x14ac:dyDescent="0.3">
      <c r="A81" s="879"/>
      <c r="B81" s="1028" t="s">
        <v>1446</v>
      </c>
      <c r="C81" s="617"/>
      <c r="D81" s="617"/>
      <c r="E81" s="617"/>
      <c r="F81" s="617"/>
      <c r="G81" s="617"/>
      <c r="H81" s="501"/>
      <c r="I81" s="36"/>
      <c r="J81" s="36"/>
      <c r="K81" s="36"/>
      <c r="L81" s="36"/>
      <c r="O81" s="902" t="s">
        <v>504</v>
      </c>
      <c r="P81" s="793"/>
      <c r="Q81" s="834">
        <v>1.5608395039345859</v>
      </c>
      <c r="R81" s="834">
        <v>1.4101764609318708</v>
      </c>
      <c r="S81" s="834">
        <v>1.53504260442598</v>
      </c>
      <c r="T81" s="834">
        <v>1.4855079824332285</v>
      </c>
      <c r="U81" s="989">
        <v>1.538812591569183</v>
      </c>
      <c r="V81" s="36"/>
      <c r="W81" s="36"/>
      <c r="X81" s="36"/>
      <c r="Y81" s="36"/>
      <c r="Z81" s="36"/>
      <c r="AA81" s="36"/>
      <c r="AB81" s="36"/>
      <c r="AC81" s="36"/>
      <c r="AD81" s="36"/>
      <c r="AE81" s="503"/>
    </row>
    <row r="82" spans="1:31" x14ac:dyDescent="0.2">
      <c r="A82" s="879"/>
      <c r="B82" s="1029" t="s">
        <v>470</v>
      </c>
      <c r="C82" s="1030">
        <v>553.15</v>
      </c>
      <c r="D82" s="675" t="s">
        <v>471</v>
      </c>
      <c r="E82" s="956"/>
      <c r="F82" s="675"/>
      <c r="G82" s="675"/>
      <c r="H82" s="1031"/>
      <c r="I82" s="36"/>
      <c r="J82" s="36"/>
      <c r="K82" s="36"/>
      <c r="L82" s="36"/>
      <c r="O82" s="521"/>
      <c r="P82" s="36"/>
      <c r="Q82" s="36"/>
      <c r="R82" s="36"/>
      <c r="S82" s="678" t="s">
        <v>505</v>
      </c>
      <c r="T82" s="678" t="s">
        <v>506</v>
      </c>
      <c r="U82" s="990" t="s">
        <v>507</v>
      </c>
      <c r="V82" s="36"/>
      <c r="W82" s="36"/>
      <c r="X82" s="36"/>
      <c r="Y82" s="36"/>
      <c r="Z82" s="36"/>
      <c r="AA82" s="36"/>
      <c r="AB82" s="36"/>
      <c r="AC82" s="36"/>
      <c r="AD82" s="36"/>
      <c r="AE82" s="503"/>
    </row>
    <row r="83" spans="1:31" x14ac:dyDescent="0.2">
      <c r="A83" s="879"/>
      <c r="B83" s="1032" t="s">
        <v>472</v>
      </c>
      <c r="C83" s="1033" t="s">
        <v>447</v>
      </c>
      <c r="D83" s="1034" t="s">
        <v>473</v>
      </c>
      <c r="E83" s="1034"/>
      <c r="F83" s="1033" t="s">
        <v>474</v>
      </c>
      <c r="G83" s="1033" t="s">
        <v>475</v>
      </c>
      <c r="H83" s="1035" t="s">
        <v>419</v>
      </c>
      <c r="I83" s="36"/>
      <c r="J83" s="36"/>
      <c r="K83" s="36"/>
      <c r="L83" s="36"/>
      <c r="O83" s="521"/>
      <c r="P83" s="36"/>
      <c r="Q83" s="36"/>
      <c r="R83" s="36"/>
      <c r="S83" s="678"/>
      <c r="T83" s="678" t="s">
        <v>508</v>
      </c>
      <c r="U83" s="990" t="s">
        <v>427</v>
      </c>
      <c r="V83" s="36"/>
      <c r="W83" s="36"/>
      <c r="X83" s="36"/>
      <c r="Y83" s="36"/>
      <c r="Z83" s="36"/>
      <c r="AA83" s="36"/>
      <c r="AB83" s="36"/>
      <c r="AC83" s="36"/>
      <c r="AD83" s="36"/>
      <c r="AE83" s="503"/>
    </row>
    <row r="84" spans="1:31" x14ac:dyDescent="0.2">
      <c r="A84" s="879"/>
      <c r="B84" s="1036"/>
      <c r="C84" s="1037" t="s">
        <v>476</v>
      </c>
      <c r="D84" s="1038" t="s">
        <v>477</v>
      </c>
      <c r="E84" s="1038"/>
      <c r="F84" s="1039" t="s">
        <v>478</v>
      </c>
      <c r="G84" s="1040"/>
      <c r="H84" s="1041"/>
      <c r="I84" s="36"/>
      <c r="J84" s="36"/>
      <c r="K84" s="36"/>
      <c r="L84" s="36"/>
      <c r="O84" s="521"/>
      <c r="P84" s="36"/>
      <c r="Q84" s="36"/>
      <c r="R84" s="36"/>
      <c r="S84" s="36"/>
      <c r="T84" s="36"/>
      <c r="U84" s="986">
        <v>1.2435574976080603</v>
      </c>
      <c r="V84" s="36"/>
      <c r="W84" s="36"/>
      <c r="X84" s="36"/>
      <c r="Y84" s="36"/>
      <c r="Z84" s="36"/>
      <c r="AA84" s="36"/>
      <c r="AB84" s="36"/>
      <c r="AC84" s="36"/>
      <c r="AD84" s="36"/>
      <c r="AE84" s="503"/>
    </row>
    <row r="85" spans="1:31" ht="13.5" thickBot="1" x14ac:dyDescent="0.25">
      <c r="A85" s="879"/>
      <c r="B85" s="1042" t="s">
        <v>398</v>
      </c>
      <c r="C85" s="1043">
        <v>10.054430266797535</v>
      </c>
      <c r="D85" s="1044">
        <v>298.14999999999998</v>
      </c>
      <c r="E85" s="1045">
        <v>553.15</v>
      </c>
      <c r="F85" s="869">
        <v>8806.7914059555005</v>
      </c>
      <c r="G85" s="869">
        <v>88.547270065411396</v>
      </c>
      <c r="H85" s="1046">
        <v>8.0595406331706965</v>
      </c>
      <c r="I85" s="36"/>
      <c r="J85" s="36"/>
      <c r="K85" s="36"/>
      <c r="L85" s="36"/>
      <c r="O85" s="613"/>
      <c r="P85" s="650"/>
      <c r="Q85" s="650"/>
      <c r="R85" s="650"/>
      <c r="S85" s="650"/>
      <c r="T85" s="650"/>
      <c r="U85" s="991">
        <v>2E-3</v>
      </c>
      <c r="V85" s="36"/>
      <c r="W85" s="36"/>
      <c r="X85" s="36"/>
      <c r="Y85" s="36"/>
      <c r="Z85" s="36"/>
      <c r="AA85" s="36"/>
      <c r="AB85" s="36"/>
      <c r="AC85" s="36"/>
      <c r="AD85" s="36"/>
      <c r="AE85" s="503"/>
    </row>
    <row r="86" spans="1:31" ht="13.5" thickTop="1" x14ac:dyDescent="0.2">
      <c r="A86" s="879"/>
      <c r="B86" s="1042"/>
      <c r="C86" s="1043">
        <v>10.054430266797535</v>
      </c>
      <c r="D86" s="1044">
        <v>600</v>
      </c>
      <c r="E86" s="1045">
        <v>600</v>
      </c>
      <c r="F86" s="869">
        <v>0</v>
      </c>
      <c r="G86" s="869">
        <v>0</v>
      </c>
      <c r="H86" s="1046">
        <v>0</v>
      </c>
      <c r="I86" s="36"/>
      <c r="J86" s="36"/>
      <c r="K86" s="36"/>
      <c r="L86" s="36"/>
      <c r="V86" s="36"/>
      <c r="W86" s="36"/>
      <c r="X86" s="36"/>
      <c r="Y86" s="36"/>
      <c r="Z86" s="36"/>
      <c r="AA86" s="36"/>
      <c r="AB86" s="36"/>
      <c r="AC86" s="36"/>
      <c r="AD86" s="36"/>
      <c r="AE86" s="503"/>
    </row>
    <row r="87" spans="1:31" x14ac:dyDescent="0.2">
      <c r="A87" s="879"/>
      <c r="B87" s="1042" t="s">
        <v>77</v>
      </c>
      <c r="C87" s="1043">
        <v>4.8449538488437378</v>
      </c>
      <c r="D87" s="1044">
        <v>298.14999999999998</v>
      </c>
      <c r="E87" s="1045">
        <v>553.15</v>
      </c>
      <c r="F87" s="869">
        <v>10917.165838948666</v>
      </c>
      <c r="G87" s="869">
        <v>52.893164649879715</v>
      </c>
      <c r="H87" s="1046">
        <v>5.0334092002346376</v>
      </c>
      <c r="I87" s="36"/>
      <c r="J87" s="36"/>
      <c r="K87" s="36"/>
      <c r="L87" s="36"/>
      <c r="N87" s="36"/>
      <c r="O87" s="1386" t="s">
        <v>509</v>
      </c>
      <c r="P87" s="1386"/>
      <c r="Q87" s="1386"/>
      <c r="R87" s="1386"/>
      <c r="S87" s="36"/>
      <c r="T87" s="36"/>
      <c r="U87" s="36"/>
      <c r="V87" s="36"/>
      <c r="W87" s="36"/>
      <c r="X87" s="36"/>
      <c r="Y87" s="36"/>
      <c r="Z87" s="36"/>
      <c r="AA87" s="36"/>
      <c r="AB87" s="36"/>
      <c r="AC87" s="36"/>
      <c r="AD87" s="36"/>
      <c r="AE87" s="503"/>
    </row>
    <row r="88" spans="1:31" x14ac:dyDescent="0.2">
      <c r="A88" s="879"/>
      <c r="B88" s="1042" t="s">
        <v>409</v>
      </c>
      <c r="C88" s="1043">
        <v>5.0123861615967904E-3</v>
      </c>
      <c r="D88" s="1045">
        <v>298.14999999999998</v>
      </c>
      <c r="E88" s="1045">
        <v>553.15</v>
      </c>
      <c r="F88" s="869">
        <v>7618.1874021647782</v>
      </c>
      <c r="G88" s="869">
        <v>3.8185297111061736E-2</v>
      </c>
      <c r="H88" s="1046">
        <v>3.4295882516692838E-3</v>
      </c>
      <c r="I88" s="36"/>
      <c r="J88" s="36"/>
      <c r="K88" s="36"/>
      <c r="L88" s="36"/>
      <c r="N88" s="36"/>
      <c r="O88" s="1386"/>
      <c r="P88" s="1386"/>
      <c r="Q88" s="1386"/>
      <c r="R88" s="1386"/>
      <c r="AA88" s="992"/>
      <c r="AB88" s="947"/>
      <c r="AC88" s="907"/>
      <c r="AE88" s="503"/>
    </row>
    <row r="89" spans="1:31" x14ac:dyDescent="0.2">
      <c r="A89" s="879"/>
      <c r="B89" s="1042" t="s">
        <v>359</v>
      </c>
      <c r="C89" s="1043">
        <v>3.6265446346750994E-4</v>
      </c>
      <c r="D89" s="1044">
        <v>298.14999999999998</v>
      </c>
      <c r="E89" s="1045">
        <v>553.15</v>
      </c>
      <c r="F89" s="869">
        <v>11261.673673812611</v>
      </c>
      <c r="G89" s="869">
        <v>4.0840962239226944E-3</v>
      </c>
      <c r="H89" s="1046">
        <v>3.896083764632042E-4</v>
      </c>
      <c r="I89" s="36"/>
      <c r="J89" s="36"/>
      <c r="K89" s="36"/>
      <c r="L89" s="36"/>
      <c r="N89" s="36"/>
      <c r="O89" s="37" t="s">
        <v>510</v>
      </c>
      <c r="P89" s="36"/>
      <c r="Q89" s="36"/>
      <c r="R89" s="36"/>
      <c r="S89" s="37" t="s">
        <v>511</v>
      </c>
      <c r="T89" s="37"/>
      <c r="U89" s="36"/>
      <c r="V89" s="820"/>
      <c r="AA89" s="992"/>
      <c r="AB89" s="947"/>
      <c r="AC89" s="907"/>
      <c r="AE89" s="503"/>
    </row>
    <row r="90" spans="1:31" x14ac:dyDescent="0.2">
      <c r="A90" s="879"/>
      <c r="B90" s="1042"/>
      <c r="C90" s="1043">
        <v>3.6265446346750994E-4</v>
      </c>
      <c r="D90" s="1045">
        <v>600</v>
      </c>
      <c r="E90" s="1045">
        <v>600</v>
      </c>
      <c r="F90" s="869">
        <v>0</v>
      </c>
      <c r="G90" s="869">
        <v>0</v>
      </c>
      <c r="H90" s="1046">
        <v>0</v>
      </c>
      <c r="I90" s="36"/>
      <c r="J90" s="36"/>
      <c r="K90" s="36"/>
      <c r="L90" s="36"/>
      <c r="N90" s="36"/>
      <c r="O90" s="36" t="s">
        <v>512</v>
      </c>
      <c r="P90" s="623">
        <v>-20</v>
      </c>
      <c r="Q90" s="662" t="s">
        <v>4</v>
      </c>
      <c r="R90" s="36"/>
      <c r="S90" s="662" t="s">
        <v>64</v>
      </c>
      <c r="T90" s="993">
        <v>-5</v>
      </c>
      <c r="U90" s="662" t="s">
        <v>4</v>
      </c>
      <c r="AA90" s="992"/>
      <c r="AB90" s="947"/>
      <c r="AC90" s="907"/>
      <c r="AE90" s="503"/>
    </row>
    <row r="91" spans="1:31" x14ac:dyDescent="0.2">
      <c r="A91" s="879"/>
      <c r="B91" s="1042" t="s">
        <v>410</v>
      </c>
      <c r="C91" s="1043">
        <v>3.0503400918823966E-3</v>
      </c>
      <c r="D91" s="1044">
        <v>298.14999999999998</v>
      </c>
      <c r="E91" s="1045">
        <v>553.15</v>
      </c>
      <c r="F91" s="869">
        <v>10557.412560263547</v>
      </c>
      <c r="G91" s="869">
        <v>3.2203698799114673E-2</v>
      </c>
      <c r="H91" s="1046">
        <v>3.0685012365278107E-3</v>
      </c>
      <c r="I91" s="36"/>
      <c r="J91" s="36"/>
      <c r="K91" s="36"/>
      <c r="L91" s="36"/>
      <c r="O91" s="36" t="s">
        <v>513</v>
      </c>
      <c r="P91" s="623">
        <v>5</v>
      </c>
      <c r="Q91" s="662" t="s">
        <v>4</v>
      </c>
      <c r="R91" s="36"/>
      <c r="S91" s="662" t="s">
        <v>514</v>
      </c>
      <c r="T91" s="993">
        <v>95</v>
      </c>
      <c r="U91" s="662" t="s">
        <v>155</v>
      </c>
      <c r="AA91" s="992"/>
      <c r="AB91" s="947"/>
      <c r="AC91" s="907"/>
      <c r="AE91" s="503"/>
    </row>
    <row r="92" spans="1:31" x14ac:dyDescent="0.2">
      <c r="A92" s="879"/>
      <c r="B92" s="1042" t="s">
        <v>360</v>
      </c>
      <c r="C92" s="1043">
        <v>27.460742567892364</v>
      </c>
      <c r="D92" s="1045">
        <v>298.14999999999998</v>
      </c>
      <c r="E92" s="1045">
        <v>400</v>
      </c>
      <c r="F92" s="869">
        <v>2971.9962797927119</v>
      </c>
      <c r="G92" s="869">
        <v>81.613224752121468</v>
      </c>
      <c r="H92" s="1046">
        <v>0</v>
      </c>
      <c r="I92" s="36"/>
      <c r="J92" s="36"/>
      <c r="K92" s="36"/>
      <c r="L92" s="36"/>
      <c r="AA92" s="992"/>
      <c r="AB92" s="947"/>
      <c r="AC92" s="907"/>
      <c r="AE92" s="503"/>
    </row>
    <row r="93" spans="1:31" x14ac:dyDescent="0.2">
      <c r="A93" s="879"/>
      <c r="B93" s="1042"/>
      <c r="C93" s="1043">
        <v>27.460742567892364</v>
      </c>
      <c r="D93" s="1044">
        <v>400</v>
      </c>
      <c r="E93" s="1045">
        <v>553.15</v>
      </c>
      <c r="F93" s="869">
        <v>4515.6825958561312</v>
      </c>
      <c r="G93" s="869">
        <v>124.00399728311714</v>
      </c>
      <c r="H93" s="1046">
        <v>18.369483939946445</v>
      </c>
      <c r="I93" s="36"/>
      <c r="J93" s="36"/>
      <c r="K93" s="36"/>
      <c r="L93" s="36"/>
      <c r="AA93" s="994" t="s">
        <v>515</v>
      </c>
      <c r="AB93" s="36"/>
      <c r="AC93" s="36"/>
      <c r="AD93" s="36"/>
      <c r="AE93" s="503"/>
    </row>
    <row r="94" spans="1:31" x14ac:dyDescent="0.2">
      <c r="A94" s="879"/>
      <c r="B94" s="1042" t="s">
        <v>397</v>
      </c>
      <c r="C94" s="1043">
        <v>2.2463302468250923</v>
      </c>
      <c r="D94" s="1045">
        <v>298.14999999999998</v>
      </c>
      <c r="E94" s="1045">
        <v>400</v>
      </c>
      <c r="F94" s="869">
        <v>3025.7477375123785</v>
      </c>
      <c r="G94" s="869">
        <v>6.7968286620366465</v>
      </c>
      <c r="H94" s="1046">
        <v>0</v>
      </c>
      <c r="I94" s="36"/>
      <c r="J94" s="36"/>
      <c r="K94" s="36"/>
      <c r="L94" s="36"/>
      <c r="AA94" s="36"/>
      <c r="AB94" s="36"/>
      <c r="AC94" s="36"/>
      <c r="AD94" s="36"/>
      <c r="AE94" s="503"/>
    </row>
    <row r="95" spans="1:31" x14ac:dyDescent="0.2">
      <c r="A95" s="879"/>
      <c r="B95" s="1042"/>
      <c r="C95" s="1043">
        <v>2.2463302468250923</v>
      </c>
      <c r="D95" s="1044">
        <v>400</v>
      </c>
      <c r="E95" s="1045">
        <v>553.15</v>
      </c>
      <c r="F95" s="869">
        <v>4727.9986648824124</v>
      </c>
      <c r="G95" s="869">
        <v>10.620646407874016</v>
      </c>
      <c r="H95" s="1046">
        <v>1.5928188664246758</v>
      </c>
      <c r="I95" s="36"/>
      <c r="J95" s="36"/>
      <c r="K95" s="36"/>
      <c r="L95" s="36"/>
      <c r="N95" s="36"/>
      <c r="O95" s="36" t="s">
        <v>64</v>
      </c>
      <c r="P95" s="36" t="s">
        <v>516</v>
      </c>
      <c r="Q95" s="995" t="s">
        <v>456</v>
      </c>
      <c r="R95" s="995"/>
      <c r="AA95" s="36"/>
      <c r="AB95" s="36"/>
      <c r="AC95" s="36"/>
      <c r="AD95" s="36"/>
      <c r="AE95" s="503"/>
    </row>
    <row r="96" spans="1:31" ht="13.5" thickBot="1" x14ac:dyDescent="0.25">
      <c r="A96" s="879"/>
      <c r="B96" s="1042"/>
      <c r="C96" s="1043">
        <v>2.2463302468250923</v>
      </c>
      <c r="D96" s="1045">
        <v>1100</v>
      </c>
      <c r="E96" s="1045">
        <v>1100</v>
      </c>
      <c r="F96" s="869">
        <v>0</v>
      </c>
      <c r="G96" s="869">
        <v>0</v>
      </c>
      <c r="H96" s="1047">
        <v>0</v>
      </c>
      <c r="I96" s="36"/>
      <c r="J96" s="36"/>
      <c r="K96" s="36"/>
      <c r="L96" s="36"/>
      <c r="N96" s="36"/>
      <c r="O96" s="996" t="s">
        <v>4</v>
      </c>
      <c r="P96" s="996" t="s">
        <v>374</v>
      </c>
      <c r="Q96" s="997">
        <v>0.1</v>
      </c>
      <c r="R96" s="997">
        <v>0.2</v>
      </c>
      <c r="S96" s="997">
        <v>0.3</v>
      </c>
      <c r="T96" s="997">
        <v>0.4</v>
      </c>
      <c r="U96" s="997">
        <v>0.5</v>
      </c>
      <c r="V96" s="997">
        <v>0.6</v>
      </c>
      <c r="W96" s="997">
        <v>0.7</v>
      </c>
      <c r="X96" s="997">
        <v>0.8</v>
      </c>
      <c r="Y96" s="997">
        <v>0.9</v>
      </c>
      <c r="Z96" s="997">
        <v>1</v>
      </c>
      <c r="AA96" s="36"/>
      <c r="AB96" s="36"/>
      <c r="AC96" s="36"/>
      <c r="AD96" s="36"/>
      <c r="AE96" s="503"/>
    </row>
    <row r="97" spans="1:31" x14ac:dyDescent="0.2">
      <c r="A97" s="879"/>
      <c r="B97" s="1048" t="s">
        <v>418</v>
      </c>
      <c r="C97" s="1049">
        <v>33.062140337641118</v>
      </c>
      <c r="D97" s="1050" t="s">
        <v>486</v>
      </c>
      <c r="E97" s="1049">
        <v>1.1935927261923049</v>
      </c>
      <c r="F97" s="1051" t="s">
        <v>67</v>
      </c>
      <c r="G97" s="1049">
        <v>1.4750664913732985</v>
      </c>
      <c r="H97" s="1052" t="s">
        <v>487</v>
      </c>
      <c r="I97" s="36"/>
      <c r="J97" s="36"/>
      <c r="K97" s="36"/>
      <c r="L97" s="36"/>
      <c r="N97" s="36"/>
      <c r="O97" s="998">
        <v>-20</v>
      </c>
      <c r="P97" s="801">
        <v>1.2229483966186277E-3</v>
      </c>
      <c r="Q97" s="999">
        <v>7.9407819950049585E-2</v>
      </c>
      <c r="R97" s="999">
        <v>0.15883605402196263</v>
      </c>
      <c r="S97" s="999">
        <v>0.23828471008882923</v>
      </c>
      <c r="T97" s="999">
        <v>0.31775379602778853</v>
      </c>
      <c r="U97" s="999">
        <v>0.3972433197200313</v>
      </c>
      <c r="V97" s="999">
        <v>0.47675328905080261</v>
      </c>
      <c r="W97" s="999">
        <v>0.55628371190940429</v>
      </c>
      <c r="X97" s="999">
        <v>0.63583459618919813</v>
      </c>
      <c r="Y97" s="999">
        <v>0.71540594978760708</v>
      </c>
      <c r="Z97" s="999">
        <v>0.7949977806061197</v>
      </c>
      <c r="AA97" s="36"/>
      <c r="AB97" s="36"/>
      <c r="AC97" s="36"/>
      <c r="AD97" s="36"/>
      <c r="AE97" s="503"/>
    </row>
    <row r="98" spans="1:31" ht="13.5" thickBot="1" x14ac:dyDescent="0.25">
      <c r="A98" s="879"/>
      <c r="B98" s="1053" t="s">
        <v>489</v>
      </c>
      <c r="C98" s="1054">
        <v>364.54960491257447</v>
      </c>
      <c r="D98" s="1055" t="s">
        <v>468</v>
      </c>
      <c r="E98" s="1056"/>
      <c r="F98" s="1057"/>
      <c r="G98" s="1057"/>
      <c r="H98" s="967"/>
      <c r="I98" s="36"/>
      <c r="J98" s="36"/>
      <c r="K98" s="678"/>
      <c r="L98" s="36"/>
      <c r="N98" s="36"/>
      <c r="O98" s="998">
        <v>-15</v>
      </c>
      <c r="P98" s="801">
        <v>1.8751119187736642E-3</v>
      </c>
      <c r="Q98" s="999">
        <v>0.12176209226676495</v>
      </c>
      <c r="R98" s="999">
        <v>0.24357218640140063</v>
      </c>
      <c r="S98" s="999">
        <v>0.36543031079493021</v>
      </c>
      <c r="T98" s="999">
        <v>0.48733649386077088</v>
      </c>
      <c r="U98" s="999">
        <v>0.60929076403475535</v>
      </c>
      <c r="V98" s="999">
        <v>0.73129314977515469</v>
      </c>
      <c r="W98" s="999">
        <v>0.8533436795627003</v>
      </c>
      <c r="X98" s="999">
        <v>0.9754423819006055</v>
      </c>
      <c r="Y98" s="999">
        <v>1.0975892853145881</v>
      </c>
      <c r="Z98" s="999">
        <v>1.219784418352893</v>
      </c>
      <c r="AA98" s="36"/>
      <c r="AB98" s="36"/>
      <c r="AC98" s="36"/>
      <c r="AD98" s="36"/>
      <c r="AE98" s="503"/>
    </row>
    <row r="99" spans="1:31" ht="14.25" thickTop="1" thickBot="1" x14ac:dyDescent="0.25">
      <c r="A99" s="879"/>
      <c r="B99" s="36"/>
      <c r="C99" s="36"/>
      <c r="D99" s="36"/>
      <c r="E99" s="36"/>
      <c r="F99" s="36"/>
      <c r="G99" s="36"/>
      <c r="H99" s="36"/>
      <c r="I99" s="36"/>
      <c r="J99" s="36"/>
      <c r="K99" s="36"/>
      <c r="L99" s="36"/>
      <c r="N99" s="36"/>
      <c r="O99" s="998">
        <v>-10</v>
      </c>
      <c r="P99" s="801">
        <v>2.8205798727531889E-3</v>
      </c>
      <c r="Q99" s="999">
        <v>0.18317511283322177</v>
      </c>
      <c r="R99" s="999">
        <v>0.3664588707422427</v>
      </c>
      <c r="S99" s="999">
        <v>0.54985137041531262</v>
      </c>
      <c r="T99" s="999">
        <v>0.73335270865544533</v>
      </c>
      <c r="U99" s="999">
        <v>0.91696298238058904</v>
      </c>
      <c r="V99" s="999">
        <v>1.1006822886237957</v>
      </c>
      <c r="W99" s="999">
        <v>1.2845107245333942</v>
      </c>
      <c r="X99" s="999">
        <v>1.46844838737316</v>
      </c>
      <c r="Y99" s="999">
        <v>1.6524953745224862</v>
      </c>
      <c r="Z99" s="999">
        <v>1.8366517834765568</v>
      </c>
      <c r="AA99" s="36"/>
      <c r="AB99" s="36"/>
      <c r="AC99" s="36"/>
      <c r="AD99" s="36"/>
      <c r="AE99" s="503"/>
    </row>
    <row r="100" spans="1:31" ht="16.5" thickTop="1" x14ac:dyDescent="0.25">
      <c r="A100" s="879"/>
      <c r="B100" s="1028" t="s">
        <v>1447</v>
      </c>
      <c r="C100" s="617"/>
      <c r="D100" s="617"/>
      <c r="E100" s="617"/>
      <c r="F100" s="617"/>
      <c r="G100" s="617"/>
      <c r="H100" s="501"/>
      <c r="I100" s="36"/>
      <c r="J100" s="36"/>
      <c r="K100" s="36"/>
      <c r="L100" s="36"/>
      <c r="N100" s="36"/>
      <c r="O100" s="998">
        <v>-5</v>
      </c>
      <c r="P100" s="801">
        <v>4.1676122566015198E-3</v>
      </c>
      <c r="Q100" s="999">
        <v>0.27069290120546718</v>
      </c>
      <c r="R100" s="999">
        <v>0.54162309948617726</v>
      </c>
      <c r="S100" s="999">
        <v>0.81279090701097856</v>
      </c>
      <c r="T100" s="999">
        <v>1.0841966364965121</v>
      </c>
      <c r="U100" s="999">
        <v>1.3558406012084125</v>
      </c>
      <c r="V100" s="999">
        <v>1.6277231149625155</v>
      </c>
      <c r="W100" s="999">
        <v>1.8998444921260642</v>
      </c>
      <c r="X100" s="999">
        <v>2.1722050476189212</v>
      </c>
      <c r="Y100" s="999">
        <v>2.4448050969147843</v>
      </c>
      <c r="Z100" s="999">
        <v>2.7176449560424043</v>
      </c>
      <c r="AA100" s="36"/>
      <c r="AB100" s="36"/>
      <c r="AC100" s="36"/>
      <c r="AD100" s="36"/>
      <c r="AE100" s="503"/>
    </row>
    <row r="101" spans="1:31" x14ac:dyDescent="0.2">
      <c r="A101" s="879"/>
      <c r="B101" s="1029" t="s">
        <v>470</v>
      </c>
      <c r="C101" s="1030">
        <v>493.15</v>
      </c>
      <c r="D101" s="675" t="s">
        <v>471</v>
      </c>
      <c r="E101" s="956"/>
      <c r="F101" s="675"/>
      <c r="G101" s="675"/>
      <c r="H101" s="1031"/>
      <c r="I101" s="36"/>
      <c r="J101" s="36"/>
      <c r="K101" s="36"/>
      <c r="L101" s="36"/>
      <c r="N101" s="36"/>
      <c r="O101" s="998">
        <v>0</v>
      </c>
      <c r="P101" s="801">
        <v>6.0558165941299157E-3</v>
      </c>
      <c r="Q101" s="999">
        <v>0.3934128029160035</v>
      </c>
      <c r="R101" s="999">
        <v>0.78732693380533836</v>
      </c>
      <c r="S101" s="999">
        <v>1.1817433515462072</v>
      </c>
      <c r="T101" s="999">
        <v>1.5766630174637388</v>
      </c>
      <c r="U101" s="999">
        <v>1.9720868953377957</v>
      </c>
      <c r="V101" s="999">
        <v>2.3680159514108174</v>
      </c>
      <c r="W101" s="999">
        <v>2.7644511543956884</v>
      </c>
      <c r="X101" s="999">
        <v>3.1613934754836399</v>
      </c>
      <c r="Y101" s="999">
        <v>3.558843888352178</v>
      </c>
      <c r="Z101" s="999">
        <v>3.9568033691730498</v>
      </c>
      <c r="AA101" s="36"/>
      <c r="AB101" s="36"/>
      <c r="AC101" s="36"/>
      <c r="AD101" s="36"/>
      <c r="AE101" s="503"/>
    </row>
    <row r="102" spans="1:31" x14ac:dyDescent="0.2">
      <c r="A102" s="879"/>
      <c r="B102" s="1032" t="s">
        <v>472</v>
      </c>
      <c r="C102" s="1033" t="s">
        <v>447</v>
      </c>
      <c r="D102" s="1034" t="s">
        <v>473</v>
      </c>
      <c r="E102" s="1034"/>
      <c r="F102" s="1033" t="s">
        <v>474</v>
      </c>
      <c r="G102" s="1033" t="s">
        <v>475</v>
      </c>
      <c r="H102" s="1035" t="s">
        <v>419</v>
      </c>
      <c r="I102" s="36"/>
      <c r="J102" s="36"/>
      <c r="K102" s="36"/>
      <c r="L102" s="36"/>
      <c r="N102" s="36"/>
      <c r="O102" s="998">
        <v>5</v>
      </c>
      <c r="P102" s="801">
        <v>8.662666386595911E-3</v>
      </c>
      <c r="Q102" s="999">
        <v>0.56291966627565504</v>
      </c>
      <c r="R102" s="999">
        <v>1.1268660171427858</v>
      </c>
      <c r="S102" s="999">
        <v>1.6918418639529151</v>
      </c>
      <c r="T102" s="999">
        <v>2.2578500283313074</v>
      </c>
      <c r="U102" s="999">
        <v>2.8248933422239393</v>
      </c>
      <c r="V102" s="999">
        <v>3.3929746479447309</v>
      </c>
      <c r="W102" s="999">
        <v>3.96209679822304</v>
      </c>
      <c r="X102" s="999">
        <v>4.5322626562514099</v>
      </c>
      <c r="Y102" s="999">
        <v>5.1034750957335842</v>
      </c>
      <c r="Z102" s="999">
        <v>5.6757370009327923</v>
      </c>
      <c r="AA102" s="36"/>
      <c r="AB102" s="36"/>
      <c r="AC102" s="36"/>
      <c r="AD102" s="36"/>
      <c r="AE102" s="503"/>
    </row>
    <row r="103" spans="1:31" x14ac:dyDescent="0.2">
      <c r="A103" s="879"/>
      <c r="B103" s="1036"/>
      <c r="C103" s="1037" t="s">
        <v>476</v>
      </c>
      <c r="D103" s="1038" t="s">
        <v>477</v>
      </c>
      <c r="E103" s="1038"/>
      <c r="F103" s="1039" t="s">
        <v>478</v>
      </c>
      <c r="G103" s="1040"/>
      <c r="H103" s="1041"/>
      <c r="I103" s="36"/>
      <c r="J103" s="36"/>
      <c r="K103" s="36"/>
      <c r="L103" s="36"/>
      <c r="N103" s="36"/>
      <c r="O103" s="998">
        <v>10</v>
      </c>
      <c r="P103" s="801">
        <v>1.22107785324595E-2</v>
      </c>
      <c r="Q103" s="999">
        <v>0.79378024080055076</v>
      </c>
      <c r="R103" s="999">
        <v>1.5896027236919534</v>
      </c>
      <c r="S103" s="999">
        <v>2.3874753402631912</v>
      </c>
      <c r="T103" s="999">
        <v>3.1874060228150403</v>
      </c>
      <c r="U103" s="999">
        <v>3.9894027446229314</v>
      </c>
      <c r="V103" s="999">
        <v>4.7934735202018786</v>
      </c>
      <c r="W103" s="999">
        <v>5.5996264055734359</v>
      </c>
      <c r="X103" s="999">
        <v>6.4078694985347564</v>
      </c>
      <c r="Y103" s="999">
        <v>7.2182109389297162</v>
      </c>
      <c r="Z103" s="999">
        <v>8.0306589089222022</v>
      </c>
      <c r="AA103" s="36"/>
      <c r="AB103" s="36"/>
      <c r="AC103" s="36"/>
      <c r="AD103" s="36"/>
      <c r="AE103" s="503"/>
    </row>
    <row r="104" spans="1:31" x14ac:dyDescent="0.2">
      <c r="A104" s="879"/>
      <c r="B104" s="1042" t="s">
        <v>398</v>
      </c>
      <c r="C104" s="1043">
        <v>10.054430266797535</v>
      </c>
      <c r="D104" s="1044">
        <v>298.14999999999998</v>
      </c>
      <c r="E104" s="1045">
        <v>493.15</v>
      </c>
      <c r="F104" s="869">
        <v>6681.783272989499</v>
      </c>
      <c r="G104" s="869">
        <v>67.181523976127124</v>
      </c>
      <c r="H104" s="1046">
        <v>7.9075120379898953</v>
      </c>
      <c r="I104" s="36"/>
      <c r="J104" s="36"/>
      <c r="K104" s="36"/>
      <c r="L104" s="36"/>
      <c r="N104" s="36"/>
      <c r="O104" s="998">
        <v>15</v>
      </c>
      <c r="P104" s="801">
        <v>1.6975933444645708E-2</v>
      </c>
      <c r="Q104" s="999">
        <v>1.1040999423313358</v>
      </c>
      <c r="R104" s="999">
        <v>2.2121530219127816</v>
      </c>
      <c r="S104" s="999">
        <v>3.3241805076346775</v>
      </c>
      <c r="T104" s="999">
        <v>4.4402038212375894</v>
      </c>
      <c r="U104" s="999">
        <v>5.5602445386878587</v>
      </c>
      <c r="V104" s="999">
        <v>6.6843243915680501</v>
      </c>
      <c r="W104" s="999">
        <v>7.8124652684824518</v>
      </c>
      <c r="X104" s="999">
        <v>8.944689216477844</v>
      </c>
      <c r="Y104" s="999">
        <v>10.08101844247973</v>
      </c>
      <c r="Z104" s="999">
        <v>11.221475314744193</v>
      </c>
      <c r="AA104" s="36"/>
      <c r="AB104" s="36"/>
      <c r="AC104" s="36"/>
      <c r="AD104" s="36"/>
      <c r="AE104" s="503"/>
    </row>
    <row r="105" spans="1:31" x14ac:dyDescent="0.2">
      <c r="A105" s="879"/>
      <c r="B105" s="1042"/>
      <c r="C105" s="1043">
        <v>10.054430266797535</v>
      </c>
      <c r="D105" s="1044">
        <v>600</v>
      </c>
      <c r="E105" s="1045">
        <v>600</v>
      </c>
      <c r="F105" s="869">
        <v>0</v>
      </c>
      <c r="G105" s="869">
        <v>0</v>
      </c>
      <c r="H105" s="1046">
        <v>0</v>
      </c>
      <c r="I105" s="36"/>
      <c r="J105" s="36"/>
      <c r="K105" s="36"/>
      <c r="L105" s="36"/>
      <c r="N105" s="36"/>
      <c r="O105" s="998">
        <v>20</v>
      </c>
      <c r="P105" s="801">
        <v>2.3295805781666883E-2</v>
      </c>
      <c r="Q105" s="999">
        <v>1.5161475963765927</v>
      </c>
      <c r="R105" s="999">
        <v>3.0397544971826176</v>
      </c>
      <c r="S105" s="999">
        <v>4.5708758867896817</v>
      </c>
      <c r="T105" s="999">
        <v>6.1095674952580294</v>
      </c>
      <c r="U105" s="999">
        <v>7.6558856050982786</v>
      </c>
      <c r="V105" s="999">
        <v>9.2098870581339689</v>
      </c>
      <c r="W105" s="999">
        <v>10.771629262466641</v>
      </c>
      <c r="X105" s="999">
        <v>12.341170199545266</v>
      </c>
      <c r="Y105" s="999">
        <v>13.918568431341843</v>
      </c>
      <c r="Z105" s="999">
        <v>15.503883107635049</v>
      </c>
      <c r="AA105" s="992"/>
      <c r="AB105" s="947"/>
      <c r="AC105" s="907"/>
      <c r="AE105" s="503"/>
    </row>
    <row r="106" spans="1:31" x14ac:dyDescent="0.2">
      <c r="A106" s="879"/>
      <c r="B106" s="1042" t="s">
        <v>77</v>
      </c>
      <c r="C106" s="1043">
        <v>4.8449538488437378</v>
      </c>
      <c r="D106" s="1044">
        <v>298.14999999999998</v>
      </c>
      <c r="E106" s="1045">
        <v>493.15</v>
      </c>
      <c r="F106" s="869">
        <v>8172.7730748484137</v>
      </c>
      <c r="G106" s="869">
        <v>39.596708364713287</v>
      </c>
      <c r="H106" s="1046">
        <v>4.8963324485675077</v>
      </c>
      <c r="I106" s="36"/>
      <c r="J106" s="36"/>
      <c r="K106" s="36"/>
      <c r="L106" s="36"/>
      <c r="N106" s="36"/>
      <c r="O106" s="998">
        <v>25</v>
      </c>
      <c r="P106" s="801">
        <v>3.1579358388789204E-2</v>
      </c>
      <c r="Q106" s="999">
        <v>2.057056229459076</v>
      </c>
      <c r="R106" s="999">
        <v>4.1278556951074004</v>
      </c>
      <c r="S106" s="999">
        <v>6.2125365868474107</v>
      </c>
      <c r="T106" s="999">
        <v>8.3112389535003519</v>
      </c>
      <c r="U106" s="999">
        <v>10.424104734169255</v>
      </c>
      <c r="V106" s="999">
        <v>12.551277790239068</v>
      </c>
      <c r="W106" s="999">
        <v>14.692903938029046</v>
      </c>
      <c r="X106" s="999">
        <v>16.849130982112989</v>
      </c>
      <c r="Y106" s="999">
        <v>19.020108749323274</v>
      </c>
      <c r="Z106" s="999">
        <v>21.205989123455247</v>
      </c>
      <c r="AA106" s="992"/>
      <c r="AB106" s="947"/>
      <c r="AC106" s="907"/>
      <c r="AE106" s="503"/>
    </row>
    <row r="107" spans="1:31" x14ac:dyDescent="0.2">
      <c r="A107" s="879"/>
      <c r="B107" s="1042" t="s">
        <v>409</v>
      </c>
      <c r="C107" s="1043">
        <v>5.0123861615967904E-3</v>
      </c>
      <c r="D107" s="1045">
        <v>298.14999999999998</v>
      </c>
      <c r="E107" s="1045">
        <v>493.15</v>
      </c>
      <c r="F107" s="869">
        <v>5795.0703263351224</v>
      </c>
      <c r="G107" s="869">
        <v>2.9047130309202362E-2</v>
      </c>
      <c r="H107" s="1046">
        <v>3.3975907483572475E-3</v>
      </c>
      <c r="I107" s="36"/>
      <c r="J107" s="36"/>
      <c r="K107" s="36"/>
      <c r="L107" s="36"/>
      <c r="N107" s="36"/>
      <c r="O107" s="998">
        <v>30</v>
      </c>
      <c r="P107" s="801">
        <v>4.2316837681231935E-2</v>
      </c>
      <c r="Q107" s="999">
        <v>2.7596117539788816</v>
      </c>
      <c r="R107" s="999">
        <v>5.5439856622334451</v>
      </c>
      <c r="S107" s="999">
        <v>8.3534565151525406</v>
      </c>
      <c r="T107" s="999">
        <v>11.188365165711611</v>
      </c>
      <c r="U107" s="999">
        <v>14.049058667328007</v>
      </c>
      <c r="V107" s="999">
        <v>16.935890415495074</v>
      </c>
      <c r="W107" s="999">
        <v>19.849220293316399</v>
      </c>
      <c r="X107" s="999">
        <v>22.789414821066092</v>
      </c>
      <c r="Y107" s="999">
        <v>25.756847309905623</v>
      </c>
      <c r="Z107" s="999">
        <v>28.751898019892728</v>
      </c>
      <c r="AA107" s="992"/>
      <c r="AB107" s="947"/>
      <c r="AC107" s="907"/>
      <c r="AE107" s="503"/>
    </row>
    <row r="108" spans="1:31" x14ac:dyDescent="0.2">
      <c r="A108" s="879"/>
      <c r="B108" s="1042" t="s">
        <v>359</v>
      </c>
      <c r="C108" s="1043">
        <v>3.6265446346750994E-4</v>
      </c>
      <c r="D108" s="1044">
        <v>298.14999999999998</v>
      </c>
      <c r="E108" s="1045">
        <v>493.15</v>
      </c>
      <c r="F108" s="869">
        <v>8433.8424779874385</v>
      </c>
      <c r="G108" s="869">
        <v>3.058570618824029E-3</v>
      </c>
      <c r="H108" s="1046">
        <v>3.7637483191790084E-4</v>
      </c>
      <c r="I108" s="36"/>
      <c r="J108" s="36"/>
      <c r="K108" s="36"/>
      <c r="L108" s="36"/>
      <c r="N108" s="36"/>
      <c r="O108" s="998">
        <v>35</v>
      </c>
      <c r="P108" s="801">
        <v>5.6090295689502218E-2</v>
      </c>
      <c r="Q108" s="999">
        <v>3.6631468919168855</v>
      </c>
      <c r="R108" s="999">
        <v>7.3699895690375987</v>
      </c>
      <c r="S108" s="999">
        <v>11.12131455904564</v>
      </c>
      <c r="T108" s="999">
        <v>14.917927380318798</v>
      </c>
      <c r="U108" s="999">
        <v>18.760653118572279</v>
      </c>
      <c r="V108" s="999">
        <v>22.65033702464163</v>
      </c>
      <c r="W108" s="999">
        <v>26.587845134315138</v>
      </c>
      <c r="X108" s="999">
        <v>30.574064911170407</v>
      </c>
      <c r="Y108" s="999">
        <v>34.60990591341735</v>
      </c>
      <c r="Z108" s="999">
        <v>38.696300485800244</v>
      </c>
      <c r="AA108" s="992"/>
      <c r="AB108" s="947"/>
      <c r="AC108" s="907"/>
      <c r="AE108" s="503"/>
    </row>
    <row r="109" spans="1:31" x14ac:dyDescent="0.2">
      <c r="A109" s="879"/>
      <c r="B109" s="1042"/>
      <c r="C109" s="1043">
        <v>3.6265446346750994E-4</v>
      </c>
      <c r="D109" s="1045">
        <v>600</v>
      </c>
      <c r="E109" s="1045">
        <v>600</v>
      </c>
      <c r="F109" s="869">
        <v>0</v>
      </c>
      <c r="G109" s="869">
        <v>0</v>
      </c>
      <c r="H109" s="1046">
        <v>0</v>
      </c>
      <c r="I109" s="36"/>
      <c r="J109" s="36"/>
      <c r="K109" s="36"/>
      <c r="L109" s="36"/>
      <c r="N109" s="36"/>
      <c r="O109" s="998">
        <v>40</v>
      </c>
      <c r="P109" s="801">
        <v>7.3584552646869542E-2</v>
      </c>
      <c r="Q109" s="999">
        <v>4.8145654296399041</v>
      </c>
      <c r="R109" s="999">
        <v>9.7047549221835112</v>
      </c>
      <c r="S109" s="999">
        <v>14.672364362329057</v>
      </c>
      <c r="T109" s="999">
        <v>19.719246952258551</v>
      </c>
      <c r="U109" s="999">
        <v>24.84731551671204</v>
      </c>
      <c r="V109" s="999">
        <v>30.058544920204721</v>
      </c>
      <c r="W109" s="999">
        <v>35.354974602803885</v>
      </c>
      <c r="X109" s="999">
        <v>40.738711241305992</v>
      </c>
      <c r="Y109" s="999">
        <v>46.21193154310879</v>
      </c>
      <c r="Z109" s="999">
        <v>51.776885180562829</v>
      </c>
      <c r="AA109" s="1000" t="s">
        <v>1448</v>
      </c>
      <c r="AE109" s="503"/>
    </row>
    <row r="110" spans="1:31" x14ac:dyDescent="0.2">
      <c r="A110" s="879"/>
      <c r="B110" s="1042" t="s">
        <v>410</v>
      </c>
      <c r="C110" s="1043">
        <v>3.0503400918823966E-3</v>
      </c>
      <c r="D110" s="1044">
        <v>298.14999999999998</v>
      </c>
      <c r="E110" s="1045">
        <v>493.15</v>
      </c>
      <c r="F110" s="869">
        <v>7904.8705409125923</v>
      </c>
      <c r="G110" s="869">
        <v>2.4112543532085765E-2</v>
      </c>
      <c r="H110" s="1046">
        <v>2.9745952057483372E-3</v>
      </c>
      <c r="I110" s="36"/>
      <c r="J110" s="36"/>
      <c r="K110" s="36"/>
      <c r="L110" s="36"/>
      <c r="N110" s="36"/>
      <c r="O110" s="998">
        <v>45</v>
      </c>
      <c r="P110" s="801">
        <v>9.5598504568482054E-2</v>
      </c>
      <c r="Q110" s="999">
        <v>6.2695325874823951</v>
      </c>
      <c r="R110" s="999">
        <v>12.667608083702643</v>
      </c>
      <c r="S110" s="999">
        <v>19.198220666915049</v>
      </c>
      <c r="T110" s="999">
        <v>25.865531727278746</v>
      </c>
      <c r="U110" s="999">
        <v>32.673878709584876</v>
      </c>
      <c r="V110" s="999">
        <v>39.627784523142196</v>
      </c>
      <c r="W110" s="999">
        <v>46.731967561719053</v>
      </c>
      <c r="X110" s="999">
        <v>53.991352380188353</v>
      </c>
      <c r="Y110" s="999">
        <v>61.411081078643427</v>
      </c>
      <c r="Z110" s="999">
        <v>68.996525449288583</v>
      </c>
      <c r="AA110" s="633" t="s">
        <v>64</v>
      </c>
      <c r="AB110" s="633" t="s">
        <v>516</v>
      </c>
      <c r="AC110" s="633" t="s">
        <v>514</v>
      </c>
      <c r="AE110" s="503"/>
    </row>
    <row r="111" spans="1:31" ht="13.5" thickBot="1" x14ac:dyDescent="0.25">
      <c r="A111" s="879"/>
      <c r="B111" s="1042" t="s">
        <v>360</v>
      </c>
      <c r="C111" s="1043">
        <v>27.460742567892364</v>
      </c>
      <c r="D111" s="1045">
        <v>298.14999999999998</v>
      </c>
      <c r="E111" s="1045">
        <v>400</v>
      </c>
      <c r="F111" s="869">
        <v>2971.9962797927119</v>
      </c>
      <c r="G111" s="869">
        <v>81.613224752121468</v>
      </c>
      <c r="H111" s="1046">
        <v>0</v>
      </c>
      <c r="I111" s="36"/>
      <c r="J111" s="36"/>
      <c r="K111" s="36"/>
      <c r="L111" s="36"/>
      <c r="N111" s="36"/>
      <c r="O111" s="998">
        <v>50</v>
      </c>
      <c r="P111" s="801">
        <v>0.12305667290666931</v>
      </c>
      <c r="Q111" s="999">
        <v>8.0938818878183927</v>
      </c>
      <c r="R111" s="999">
        <v>16.402640296804581</v>
      </c>
      <c r="S111" s="999">
        <v>24.934947156825757</v>
      </c>
      <c r="T111" s="999">
        <v>33.699947400123186</v>
      </c>
      <c r="U111" s="999">
        <v>42.707291656488998</v>
      </c>
      <c r="V111" s="999">
        <v>51.96717169843329</v>
      </c>
      <c r="W111" s="999">
        <v>61.490358910029371</v>
      </c>
      <c r="X111" s="999">
        <v>71.288246084704738</v>
      </c>
      <c r="Y111" s="999">
        <v>81.372892892981966</v>
      </c>
      <c r="Z111" s="999">
        <v>91.757075401689079</v>
      </c>
      <c r="AA111" s="1001" t="s">
        <v>4</v>
      </c>
      <c r="AB111" s="996" t="s">
        <v>374</v>
      </c>
      <c r="AC111" s="1002">
        <v>0.95</v>
      </c>
      <c r="AE111" s="503"/>
    </row>
    <row r="112" spans="1:31" x14ac:dyDescent="0.2">
      <c r="A112" s="879"/>
      <c r="B112" s="1042"/>
      <c r="C112" s="1043">
        <v>27.460742567892364</v>
      </c>
      <c r="D112" s="1044">
        <v>400</v>
      </c>
      <c r="E112" s="1045">
        <v>493.15</v>
      </c>
      <c r="F112" s="869">
        <v>2734.8123974390737</v>
      </c>
      <c r="G112" s="869">
        <v>75.099979217554932</v>
      </c>
      <c r="H112" s="1046">
        <v>18.175155355192864</v>
      </c>
      <c r="I112" s="36"/>
      <c r="J112" s="36"/>
      <c r="K112" s="36"/>
      <c r="L112" s="36"/>
      <c r="N112" s="36"/>
      <c r="O112" s="998">
        <v>55</v>
      </c>
      <c r="P112" s="801">
        <v>0.15702088814529361</v>
      </c>
      <c r="Q112" s="999">
        <v>10.365308791601615</v>
      </c>
      <c r="R112" s="999">
        <v>21.084338353560408</v>
      </c>
      <c r="S112" s="999">
        <v>32.175509309663873</v>
      </c>
      <c r="T112" s="999">
        <v>43.658543926800057</v>
      </c>
      <c r="U112" s="999">
        <v>55.554583153836781</v>
      </c>
      <c r="V112" s="999">
        <v>67.886316520198108</v>
      </c>
      <c r="W112" s="999">
        <v>80.678126573347328</v>
      </c>
      <c r="X112" s="999">
        <v>93.956249789743865</v>
      </c>
      <c r="Y112" s="999">
        <v>107.74895619373139</v>
      </c>
      <c r="Z112" s="999">
        <v>122.08675027203857</v>
      </c>
      <c r="AA112" s="1003">
        <v>-5</v>
      </c>
      <c r="AB112" s="1004">
        <v>4.1676122566015198E-3</v>
      </c>
      <c r="AC112" s="1005">
        <v>2.4652911573358613</v>
      </c>
      <c r="AE112" s="503"/>
    </row>
    <row r="113" spans="1:31" x14ac:dyDescent="0.2">
      <c r="A113" s="879"/>
      <c r="B113" s="1042" t="s">
        <v>397</v>
      </c>
      <c r="C113" s="1043">
        <v>2.2463302468250923</v>
      </c>
      <c r="D113" s="1045">
        <v>298.14999999999998</v>
      </c>
      <c r="E113" s="1045">
        <v>400</v>
      </c>
      <c r="F113" s="869">
        <v>3025.7477375123785</v>
      </c>
      <c r="G113" s="869">
        <v>6.7968286620366465</v>
      </c>
      <c r="H113" s="1046">
        <v>0</v>
      </c>
      <c r="I113" s="36"/>
      <c r="J113" s="36"/>
      <c r="K113" s="36"/>
      <c r="L113" s="36"/>
      <c r="N113" s="36"/>
      <c r="O113" s="998">
        <v>60</v>
      </c>
      <c r="P113" s="801">
        <v>0.19870199612365297</v>
      </c>
      <c r="Q113" s="999">
        <v>13.175448568781768</v>
      </c>
      <c r="R113" s="999">
        <v>26.925067202840243</v>
      </c>
      <c r="S113" s="999">
        <v>41.287224380407977</v>
      </c>
      <c r="T113" s="999">
        <v>56.303785055356137</v>
      </c>
      <c r="U113" s="999">
        <v>72.020518229897135</v>
      </c>
      <c r="V113" s="999">
        <v>88.487562899433854</v>
      </c>
      <c r="W113" s="999">
        <v>105.75996236139122</v>
      </c>
      <c r="X113" s="999">
        <v>123.89827888354857</v>
      </c>
      <c r="Y113" s="999">
        <v>142.96930319472332</v>
      </c>
      <c r="Z113" s="999">
        <v>163.04687631399392</v>
      </c>
      <c r="AA113" s="1006">
        <v>180</v>
      </c>
      <c r="AB113" s="689"/>
      <c r="AC113" s="1005">
        <v>171.73595710630875</v>
      </c>
      <c r="AE113" s="503"/>
    </row>
    <row r="114" spans="1:31" x14ac:dyDescent="0.2">
      <c r="A114" s="879"/>
      <c r="B114" s="1042"/>
      <c r="C114" s="1043">
        <v>2.2463302468250923</v>
      </c>
      <c r="D114" s="1044">
        <v>400</v>
      </c>
      <c r="E114" s="1045">
        <v>493.15</v>
      </c>
      <c r="F114" s="869">
        <v>2847.563283721986</v>
      </c>
      <c r="G114" s="869">
        <v>6.396567533973279</v>
      </c>
      <c r="H114" s="1046">
        <v>1.5629400508674547</v>
      </c>
      <c r="I114" s="36"/>
      <c r="J114" s="36"/>
      <c r="K114" s="36"/>
      <c r="L114" s="36"/>
      <c r="N114" s="36"/>
      <c r="O114" s="998">
        <v>65</v>
      </c>
      <c r="P114" s="801">
        <v>0.24947147490040833</v>
      </c>
      <c r="Q114" s="999">
        <v>16.632473409256146</v>
      </c>
      <c r="R114" s="999">
        <v>34.185213013037938</v>
      </c>
      <c r="S114" s="999">
        <v>52.736768655008866</v>
      </c>
      <c r="T114" s="999">
        <v>72.374891529695603</v>
      </c>
      <c r="U114" s="999">
        <v>93.197922139968099</v>
      </c>
      <c r="V114" s="999">
        <v>115.31643730578546</v>
      </c>
      <c r="W114" s="999">
        <v>138.85521444341038</v>
      </c>
      <c r="X114" s="999">
        <v>163.95558678366567</v>
      </c>
      <c r="Y114" s="999">
        <v>190.77828341761497</v>
      </c>
      <c r="Z114" s="999">
        <v>219.50687474311661</v>
      </c>
      <c r="AA114" s="992"/>
      <c r="AB114" s="947"/>
      <c r="AC114" s="907"/>
      <c r="AE114" s="503"/>
    </row>
    <row r="115" spans="1:31" x14ac:dyDescent="0.2">
      <c r="A115" s="879"/>
      <c r="B115" s="1042"/>
      <c r="C115" s="1043">
        <v>2.2463302468250923</v>
      </c>
      <c r="D115" s="1045">
        <v>1100</v>
      </c>
      <c r="E115" s="1045">
        <v>1100</v>
      </c>
      <c r="F115" s="869">
        <v>0</v>
      </c>
      <c r="G115" s="869">
        <v>0</v>
      </c>
      <c r="H115" s="1047">
        <v>0</v>
      </c>
      <c r="I115" s="36"/>
      <c r="J115" s="36"/>
      <c r="K115" s="36"/>
      <c r="L115" s="36"/>
      <c r="N115" s="36"/>
      <c r="O115" s="998">
        <v>70</v>
      </c>
      <c r="P115" s="801">
        <v>0.31087285097008682</v>
      </c>
      <c r="Q115" s="999">
        <v>20.864396309973348</v>
      </c>
      <c r="R115" s="999">
        <v>43.187201245885483</v>
      </c>
      <c r="S115" s="999">
        <v>67.126865423990452</v>
      </c>
      <c r="T115" s="999">
        <v>92.865655382647688</v>
      </c>
      <c r="U115" s="999">
        <v>120.61430285001742</v>
      </c>
      <c r="V115" s="999">
        <v>150.61778740118271</v>
      </c>
      <c r="W115" s="999">
        <v>183.16258850082338</v>
      </c>
      <c r="X115" s="999">
        <v>218.58586179822944</v>
      </c>
      <c r="Y115" s="999">
        <v>257.28716291277817</v>
      </c>
      <c r="Z115" s="999">
        <v>299.7435838348382</v>
      </c>
      <c r="AA115" s="1007" t="s">
        <v>444</v>
      </c>
      <c r="AC115" s="655">
        <v>30.517231013152156</v>
      </c>
      <c r="AD115" s="502" t="s">
        <v>445</v>
      </c>
      <c r="AE115" s="503"/>
    </row>
    <row r="116" spans="1:31" x14ac:dyDescent="0.2">
      <c r="A116" s="879"/>
      <c r="B116" s="1048" t="s">
        <v>418</v>
      </c>
      <c r="C116" s="1049">
        <v>32.548688453403742</v>
      </c>
      <c r="D116" s="1050" t="s">
        <v>486</v>
      </c>
      <c r="E116" s="1049">
        <v>1.175056345062202</v>
      </c>
      <c r="F116" s="1051" t="s">
        <v>67</v>
      </c>
      <c r="G116" s="1049">
        <v>1.4521588495317095</v>
      </c>
      <c r="H116" s="1052" t="s">
        <v>487</v>
      </c>
      <c r="I116" s="36"/>
      <c r="J116" s="36"/>
      <c r="K116" s="36"/>
      <c r="L116" s="36"/>
      <c r="N116" s="36"/>
      <c r="O116" s="998">
        <v>75</v>
      </c>
      <c r="P116" s="801">
        <v>0.38463280647591613</v>
      </c>
      <c r="Q116" s="999">
        <v>26.023344002589102</v>
      </c>
      <c r="R116" s="999">
        <v>54.335252373001801</v>
      </c>
      <c r="S116" s="999">
        <v>85.251504313676136</v>
      </c>
      <c r="T116" s="999">
        <v>119.14877540291036</v>
      </c>
      <c r="U116" s="999">
        <v>156.48006059254445</v>
      </c>
      <c r="V116" s="999">
        <v>197.79503465346161</v>
      </c>
      <c r="W116" s="999">
        <v>243.76729810188087</v>
      </c>
      <c r="X116" s="999">
        <v>295.23138748398469</v>
      </c>
      <c r="Y116" s="999">
        <v>353.23389192017794</v>
      </c>
      <c r="Z116" s="999">
        <v>419.10537400675844</v>
      </c>
      <c r="AA116" s="1007" t="s">
        <v>446</v>
      </c>
      <c r="AC116" s="655">
        <v>18.014800000000001</v>
      </c>
      <c r="AD116" s="502" t="s">
        <v>445</v>
      </c>
      <c r="AE116" s="503"/>
    </row>
    <row r="117" spans="1:31" ht="13.5" thickBot="1" x14ac:dyDescent="0.25">
      <c r="A117" s="879"/>
      <c r="B117" s="1053" t="s">
        <v>489</v>
      </c>
      <c r="C117" s="1054">
        <v>276.74105075098686</v>
      </c>
      <c r="D117" s="1055" t="s">
        <v>468</v>
      </c>
      <c r="E117" s="1056"/>
      <c r="F117" s="1057"/>
      <c r="G117" s="1057"/>
      <c r="H117" s="967"/>
      <c r="I117" s="36"/>
      <c r="J117" s="36"/>
      <c r="K117" s="678"/>
      <c r="L117" s="36"/>
      <c r="N117" s="36"/>
      <c r="O117" s="998">
        <v>80</v>
      </c>
      <c r="P117" s="801">
        <v>0.47267187353771195</v>
      </c>
      <c r="Q117" s="999">
        <v>32.291169502613243</v>
      </c>
      <c r="R117" s="999">
        <v>68.143802342018517</v>
      </c>
      <c r="S117" s="999">
        <v>108.18148942675508</v>
      </c>
      <c r="T117" s="999">
        <v>153.18242792169502</v>
      </c>
      <c r="U117" s="999">
        <v>204.13050153252868</v>
      </c>
      <c r="V117" s="999">
        <v>262.28804532679038</v>
      </c>
      <c r="W117" s="999">
        <v>329.30185255834277</v>
      </c>
      <c r="X117" s="999">
        <v>407.36160106956481</v>
      </c>
      <c r="Y117" s="999">
        <v>499.443656743166</v>
      </c>
      <c r="Z117" s="999">
        <v>609.69922971250139</v>
      </c>
      <c r="AA117" s="1008" t="s">
        <v>448</v>
      </c>
      <c r="AC117" s="655">
        <v>180</v>
      </c>
      <c r="AD117" s="502" t="s">
        <v>4</v>
      </c>
      <c r="AE117" s="503"/>
    </row>
    <row r="118" spans="1:31" ht="14.25" thickTop="1" thickBot="1" x14ac:dyDescent="0.25">
      <c r="A118" s="879"/>
      <c r="B118" s="36"/>
      <c r="C118" s="36"/>
      <c r="D118" s="36"/>
      <c r="E118" s="36"/>
      <c r="F118" s="36"/>
      <c r="G118" s="36"/>
      <c r="H118" s="36"/>
      <c r="I118" s="36"/>
      <c r="J118" s="36"/>
      <c r="K118" s="36"/>
      <c r="L118" s="36"/>
      <c r="N118" s="36"/>
      <c r="O118" s="998">
        <v>85</v>
      </c>
      <c r="P118" s="801">
        <v>0.57711461772447248</v>
      </c>
      <c r="Q118" s="999">
        <v>39.886935061144122</v>
      </c>
      <c r="R118" s="999">
        <v>85.279318946535867</v>
      </c>
      <c r="S118" s="999">
        <v>137.40149302064722</v>
      </c>
      <c r="T118" s="999">
        <v>197.86990204214723</v>
      </c>
      <c r="U118" s="999">
        <v>268.86372249757818</v>
      </c>
      <c r="V118" s="999">
        <v>353.39308592830622</v>
      </c>
      <c r="W118" s="999">
        <v>455.73688524259734</v>
      </c>
      <c r="X118" s="999">
        <v>582.18998533348679</v>
      </c>
      <c r="Y118" s="999">
        <v>742.40900148947742</v>
      </c>
      <c r="Z118" s="999">
        <v>952.00225181115854</v>
      </c>
      <c r="AA118" s="1007" t="s">
        <v>450</v>
      </c>
      <c r="AC118" s="729">
        <v>0.95199999999999996</v>
      </c>
      <c r="AD118" s="502" t="s">
        <v>451</v>
      </c>
      <c r="AE118" s="503"/>
    </row>
    <row r="119" spans="1:31" ht="16.5" customHeight="1" thickTop="1" x14ac:dyDescent="0.25">
      <c r="A119" s="879"/>
      <c r="B119" s="1028" t="s">
        <v>1449</v>
      </c>
      <c r="C119" s="617"/>
      <c r="D119" s="617"/>
      <c r="E119" s="617"/>
      <c r="F119" s="617"/>
      <c r="G119" s="617"/>
      <c r="H119" s="501"/>
      <c r="I119" s="36"/>
      <c r="J119" s="36"/>
      <c r="K119" s="36"/>
      <c r="L119" s="36"/>
      <c r="N119" s="36"/>
      <c r="O119" s="998">
        <v>90</v>
      </c>
      <c r="P119" s="801">
        <v>0.70029921982707977</v>
      </c>
      <c r="Q119" s="999">
        <v>49.077038353291108</v>
      </c>
      <c r="R119" s="999">
        <v>106.62341065650199</v>
      </c>
      <c r="S119" s="999">
        <v>175.0385088914957</v>
      </c>
      <c r="T119" s="999">
        <v>257.72258200901507</v>
      </c>
      <c r="U119" s="999">
        <v>359.65935099913298</v>
      </c>
      <c r="V119" s="999">
        <v>488.45922867124114</v>
      </c>
      <c r="W119" s="999">
        <v>656.35245384665598</v>
      </c>
      <c r="X119" s="999">
        <v>884.32179541690152</v>
      </c>
      <c r="Y119" s="999">
        <v>1211.638248878952</v>
      </c>
      <c r="Z119" s="999">
        <v>1721.3367155347219</v>
      </c>
      <c r="AA119" s="1008" t="s">
        <v>452</v>
      </c>
      <c r="AC119" s="829">
        <v>9.9744524373011991</v>
      </c>
      <c r="AD119" s="502" t="s">
        <v>451</v>
      </c>
      <c r="AE119" s="503"/>
    </row>
    <row r="120" spans="1:31" ht="13.5" customHeight="1" x14ac:dyDescent="0.2">
      <c r="A120" s="879"/>
      <c r="B120" s="1029" t="s">
        <v>470</v>
      </c>
      <c r="C120" s="1030">
        <v>453.15</v>
      </c>
      <c r="D120" s="675" t="s">
        <v>471</v>
      </c>
      <c r="E120" s="956"/>
      <c r="F120" s="675"/>
      <c r="G120" s="675"/>
      <c r="H120" s="1031"/>
      <c r="I120" s="36"/>
      <c r="J120" s="36"/>
      <c r="K120" s="36"/>
      <c r="L120" s="36"/>
      <c r="N120" s="36"/>
      <c r="O120" s="998">
        <v>95</v>
      </c>
      <c r="P120" s="801">
        <v>0.84478637320086603</v>
      </c>
      <c r="Q120" s="999">
        <v>60.189128823291334</v>
      </c>
      <c r="R120" s="999">
        <v>133.37089986543799</v>
      </c>
      <c r="S120" s="999">
        <v>224.26127301980566</v>
      </c>
      <c r="T120" s="999">
        <v>340.17270567443643</v>
      </c>
      <c r="U120" s="999">
        <v>493.08634102874083</v>
      </c>
      <c r="V120" s="999">
        <v>704.08561529972053</v>
      </c>
      <c r="W120" s="999">
        <v>1014.0269007969603</v>
      </c>
      <c r="X120" s="999">
        <v>1513.8186341690962</v>
      </c>
      <c r="Y120" s="999">
        <v>2454.9061653367103</v>
      </c>
      <c r="Z120" s="999">
        <v>4883.749905212866</v>
      </c>
      <c r="AA120" s="1008" t="s">
        <v>454</v>
      </c>
      <c r="AC120" s="848">
        <v>61.612755655883042</v>
      </c>
      <c r="AD120" s="502" t="s">
        <v>4</v>
      </c>
      <c r="AE120" s="503"/>
    </row>
    <row r="121" spans="1:31" x14ac:dyDescent="0.2">
      <c r="A121" s="879"/>
      <c r="B121" s="1032" t="s">
        <v>472</v>
      </c>
      <c r="C121" s="1033" t="s">
        <v>447</v>
      </c>
      <c r="D121" s="1034" t="s">
        <v>473</v>
      </c>
      <c r="E121" s="1034"/>
      <c r="F121" s="1033" t="s">
        <v>474</v>
      </c>
      <c r="G121" s="1033" t="s">
        <v>475</v>
      </c>
      <c r="H121" s="1035" t="s">
        <v>419</v>
      </c>
      <c r="I121" s="36"/>
      <c r="J121" s="36"/>
      <c r="K121" s="36"/>
      <c r="L121" s="36"/>
      <c r="N121" s="36"/>
      <c r="O121" s="998">
        <v>100</v>
      </c>
      <c r="P121" s="801">
        <v>1.0189320332384237</v>
      </c>
      <c r="Q121" s="999">
        <v>74.084361041114207</v>
      </c>
      <c r="R121" s="999">
        <v>168.35577378198209</v>
      </c>
      <c r="S121" s="999">
        <v>292.36678715661861</v>
      </c>
      <c r="T121" s="999">
        <v>462.82569874593497</v>
      </c>
      <c r="U121" s="999">
        <v>711.84090357431046</v>
      </c>
      <c r="V121" s="999">
        <v>1109.976381149896</v>
      </c>
      <c r="W121" s="999">
        <v>1848.4291193948352</v>
      </c>
      <c r="X121" s="999">
        <v>3689.2228017082689</v>
      </c>
      <c r="Y121" s="999">
        <v>16364.903772889989</v>
      </c>
      <c r="Z121" s="999">
        <v>4883.749905212866</v>
      </c>
      <c r="AA121" s="1008" t="s">
        <v>456</v>
      </c>
      <c r="AC121" s="848">
        <v>2.1505734081666947</v>
      </c>
      <c r="AD121" s="502" t="s">
        <v>155</v>
      </c>
      <c r="AE121" s="503"/>
    </row>
    <row r="122" spans="1:31" x14ac:dyDescent="0.2">
      <c r="A122" s="879"/>
      <c r="B122" s="1036"/>
      <c r="C122" s="1037" t="s">
        <v>476</v>
      </c>
      <c r="D122" s="1038" t="s">
        <v>477</v>
      </c>
      <c r="E122" s="1038"/>
      <c r="F122" s="1039" t="s">
        <v>478</v>
      </c>
      <c r="G122" s="1040"/>
      <c r="H122" s="1041"/>
      <c r="I122" s="36"/>
      <c r="J122" s="36"/>
      <c r="K122" s="36"/>
      <c r="L122" s="36"/>
      <c r="N122" s="36"/>
      <c r="O122" s="998">
        <v>105</v>
      </c>
      <c r="P122" s="801">
        <v>1.2115885213142707</v>
      </c>
      <c r="Q122" s="999">
        <v>90.135522605150129</v>
      </c>
      <c r="R122" s="999">
        <v>211.06210083592651</v>
      </c>
      <c r="S122" s="999">
        <v>381.8074809981988</v>
      </c>
      <c r="T122" s="999">
        <v>641.14461648298936</v>
      </c>
      <c r="U122" s="999">
        <v>1082.1758796510985</v>
      </c>
      <c r="V122" s="999">
        <v>1998.800688842063</v>
      </c>
      <c r="W122" s="999">
        <v>5060.4395802371428</v>
      </c>
      <c r="X122" s="999">
        <v>3689.2228017082689</v>
      </c>
      <c r="Y122" s="999">
        <v>16364.903772889989</v>
      </c>
      <c r="Z122" s="999">
        <v>4883.749905212866</v>
      </c>
      <c r="AA122" s="1008" t="s">
        <v>457</v>
      </c>
      <c r="AC122" s="655">
        <v>171.7</v>
      </c>
      <c r="AD122" s="502" t="s">
        <v>458</v>
      </c>
      <c r="AE122" s="503"/>
    </row>
    <row r="123" spans="1:31" ht="13.5" thickBot="1" x14ac:dyDescent="0.25">
      <c r="A123" s="879"/>
      <c r="B123" s="1042" t="s">
        <v>398</v>
      </c>
      <c r="C123" s="1043">
        <v>10.054430266797535</v>
      </c>
      <c r="D123" s="1044">
        <v>298.14999999999998</v>
      </c>
      <c r="E123" s="1045">
        <v>453.15</v>
      </c>
      <c r="F123" s="869">
        <v>5286.2203603455009</v>
      </c>
      <c r="G123" s="869">
        <v>53.149933988019178</v>
      </c>
      <c r="H123" s="1046">
        <v>7.819464895602696</v>
      </c>
      <c r="I123" s="36"/>
      <c r="J123" s="36"/>
      <c r="K123" s="36"/>
      <c r="L123" s="36"/>
      <c r="N123" s="36"/>
      <c r="O123" s="1009">
        <v>110</v>
      </c>
      <c r="P123" s="1010">
        <v>1.4336509170381011</v>
      </c>
      <c r="Q123" s="1011">
        <v>109.58588658397262</v>
      </c>
      <c r="R123" s="1011">
        <v>266.42717836914898</v>
      </c>
      <c r="S123" s="1011">
        <v>509.49177609367081</v>
      </c>
      <c r="T123" s="1011">
        <v>936.8340466473835</v>
      </c>
      <c r="U123" s="1011">
        <v>1885.9536362995093</v>
      </c>
      <c r="V123" s="1011">
        <v>5810.2509466624651</v>
      </c>
      <c r="W123" s="1011">
        <v>5060.4395802371428</v>
      </c>
      <c r="X123" s="1011">
        <v>3689.2228017082689</v>
      </c>
      <c r="Y123" s="1011">
        <v>16364.903772889989</v>
      </c>
      <c r="Z123" s="1011">
        <v>4883.749905212866</v>
      </c>
      <c r="AA123" s="1008"/>
      <c r="AE123" s="503"/>
    </row>
    <row r="124" spans="1:31" ht="13.5" thickBot="1" x14ac:dyDescent="0.25">
      <c r="A124" s="879"/>
      <c r="B124" s="1042"/>
      <c r="C124" s="1043">
        <v>10.054430266797535</v>
      </c>
      <c r="D124" s="1044">
        <v>600</v>
      </c>
      <c r="E124" s="1045">
        <v>600</v>
      </c>
      <c r="F124" s="869">
        <v>0</v>
      </c>
      <c r="G124" s="869">
        <v>0</v>
      </c>
      <c r="H124" s="1046">
        <v>0</v>
      </c>
      <c r="I124" s="36"/>
      <c r="J124" s="36"/>
      <c r="K124" s="36"/>
      <c r="L124" s="36"/>
      <c r="N124" s="36"/>
      <c r="O124" s="36"/>
      <c r="P124" s="36"/>
      <c r="Q124" s="36"/>
      <c r="R124" s="36"/>
      <c r="S124" s="36"/>
      <c r="T124" s="36"/>
      <c r="U124" s="36"/>
      <c r="V124" s="36"/>
      <c r="W124" s="36"/>
      <c r="X124" s="36"/>
      <c r="Y124" s="36"/>
      <c r="Z124" s="36"/>
      <c r="AA124" s="992"/>
      <c r="AB124" s="947"/>
      <c r="AC124" s="907"/>
      <c r="AE124" s="503"/>
    </row>
    <row r="125" spans="1:31" ht="16.5" thickTop="1" x14ac:dyDescent="0.25">
      <c r="A125" s="879"/>
      <c r="B125" s="1042" t="s">
        <v>77</v>
      </c>
      <c r="C125" s="1043">
        <v>4.8449538488437378</v>
      </c>
      <c r="D125" s="1044">
        <v>298.14999999999998</v>
      </c>
      <c r="E125" s="1045">
        <v>453.15</v>
      </c>
      <c r="F125" s="869">
        <v>6388.8703663824081</v>
      </c>
      <c r="G125" s="869">
        <v>30.953782071368149</v>
      </c>
      <c r="H125" s="1046">
        <v>4.7868254995161923</v>
      </c>
      <c r="I125" s="36"/>
      <c r="J125" s="36"/>
      <c r="K125" s="36"/>
      <c r="L125" s="36"/>
      <c r="O125" s="1028" t="s">
        <v>517</v>
      </c>
      <c r="P125" s="617"/>
      <c r="Q125" s="617"/>
      <c r="R125" s="617"/>
      <c r="S125" s="617"/>
      <c r="T125" s="617"/>
      <c r="U125" s="617"/>
      <c r="V125" s="617"/>
      <c r="W125" s="501"/>
      <c r="AA125" s="1000" t="s">
        <v>1450</v>
      </c>
      <c r="AE125" s="503"/>
    </row>
    <row r="126" spans="1:31" x14ac:dyDescent="0.2">
      <c r="A126" s="879"/>
      <c r="B126" s="1042" t="s">
        <v>409</v>
      </c>
      <c r="C126" s="1043">
        <v>5.0123861615967904E-3</v>
      </c>
      <c r="D126" s="1045">
        <v>298.14999999999998</v>
      </c>
      <c r="E126" s="1045">
        <v>453.15</v>
      </c>
      <c r="F126" s="869">
        <v>4589.347459741758</v>
      </c>
      <c r="G126" s="869">
        <v>2.3003581697968973E-2</v>
      </c>
      <c r="H126" s="1046">
        <v>3.3752486033850446E-3</v>
      </c>
      <c r="I126" s="36"/>
      <c r="J126" s="36"/>
      <c r="K126" s="36"/>
      <c r="L126" s="36"/>
      <c r="O126" s="890" t="s">
        <v>420</v>
      </c>
      <c r="P126" s="36"/>
      <c r="Q126" s="891">
        <v>7982.4125827122625</v>
      </c>
      <c r="R126" s="635" t="s">
        <v>421</v>
      </c>
      <c r="S126" s="662"/>
      <c r="T126" s="662"/>
      <c r="U126" s="662"/>
      <c r="V126" s="36"/>
      <c r="W126" s="503"/>
      <c r="AA126" s="633" t="s">
        <v>64</v>
      </c>
      <c r="AB126" s="633" t="s">
        <v>516</v>
      </c>
      <c r="AC126" s="633" t="s">
        <v>514</v>
      </c>
      <c r="AE126" s="503"/>
    </row>
    <row r="127" spans="1:31" ht="13.5" thickBot="1" x14ac:dyDescent="0.25">
      <c r="A127" s="879"/>
      <c r="B127" s="1042" t="s">
        <v>359</v>
      </c>
      <c r="C127" s="1043">
        <v>3.6265446346750994E-4</v>
      </c>
      <c r="D127" s="1044">
        <v>298.14999999999998</v>
      </c>
      <c r="E127" s="1045">
        <v>453.15</v>
      </c>
      <c r="F127" s="869">
        <v>6604.994728790788</v>
      </c>
      <c r="G127" s="869">
        <v>2.3953308195753548E-3</v>
      </c>
      <c r="H127" s="1046">
        <v>3.6682168979322723E-4</v>
      </c>
      <c r="I127" s="36"/>
      <c r="J127" s="36"/>
      <c r="K127" s="36"/>
      <c r="L127" s="36"/>
      <c r="O127" s="890" t="s">
        <v>426</v>
      </c>
      <c r="P127" s="36"/>
      <c r="Q127" s="891">
        <v>7178.5738875724237</v>
      </c>
      <c r="R127" s="635" t="s">
        <v>421</v>
      </c>
      <c r="S127" s="36"/>
      <c r="T127" s="892"/>
      <c r="U127" s="36"/>
      <c r="V127" s="36"/>
      <c r="W127" s="503"/>
      <c r="AA127" s="1001" t="s">
        <v>4</v>
      </c>
      <c r="AB127" s="996" t="s">
        <v>374</v>
      </c>
      <c r="AC127" s="1002">
        <v>0.95</v>
      </c>
      <c r="AE127" s="503"/>
    </row>
    <row r="128" spans="1:31" x14ac:dyDescent="0.2">
      <c r="A128" s="879"/>
      <c r="B128" s="1042"/>
      <c r="C128" s="1043">
        <v>3.6265446346750994E-4</v>
      </c>
      <c r="D128" s="1045">
        <v>600</v>
      </c>
      <c r="E128" s="1045">
        <v>600</v>
      </c>
      <c r="F128" s="869">
        <v>0</v>
      </c>
      <c r="G128" s="869">
        <v>0</v>
      </c>
      <c r="H128" s="1046">
        <v>0</v>
      </c>
      <c r="I128" s="36"/>
      <c r="J128" s="36"/>
      <c r="K128" s="36"/>
      <c r="L128" s="36"/>
      <c r="O128" s="521"/>
      <c r="P128" s="36"/>
      <c r="Q128" s="36"/>
      <c r="R128" s="36"/>
      <c r="S128" s="36"/>
      <c r="T128" s="36"/>
      <c r="U128" s="36"/>
      <c r="V128" s="36"/>
      <c r="W128" s="503"/>
      <c r="AA128" s="1003">
        <v>-5</v>
      </c>
      <c r="AB128" s="1004">
        <v>4.1676122566015198E-3</v>
      </c>
      <c r="AC128" s="1005">
        <v>2.4652911573358613</v>
      </c>
      <c r="AE128" s="503"/>
    </row>
    <row r="129" spans="1:31" ht="13.5" thickBot="1" x14ac:dyDescent="0.25">
      <c r="A129" s="879"/>
      <c r="B129" s="1042" t="s">
        <v>410</v>
      </c>
      <c r="C129" s="1043">
        <v>3.0503400918823966E-3</v>
      </c>
      <c r="D129" s="1044">
        <v>298.14999999999998</v>
      </c>
      <c r="E129" s="1045">
        <v>453.15</v>
      </c>
      <c r="F129" s="869">
        <v>6184.8763117133858</v>
      </c>
      <c r="G129" s="869">
        <v>1.886597617695307E-2</v>
      </c>
      <c r="H129" s="1046">
        <v>2.9039716309837418E-3</v>
      </c>
      <c r="I129" s="36"/>
      <c r="J129" s="36"/>
      <c r="K129" s="36"/>
      <c r="L129" s="36"/>
      <c r="O129" s="902"/>
      <c r="P129" s="903"/>
      <c r="Q129" s="903" t="s">
        <v>428</v>
      </c>
      <c r="R129" s="903" t="s">
        <v>429</v>
      </c>
      <c r="S129" s="903" t="s">
        <v>268</v>
      </c>
      <c r="T129" s="903" t="s">
        <v>518</v>
      </c>
      <c r="U129" s="903" t="s">
        <v>519</v>
      </c>
      <c r="V129" s="903" t="s">
        <v>432</v>
      </c>
      <c r="W129" s="904" t="s">
        <v>433</v>
      </c>
      <c r="AA129" s="1006">
        <v>55</v>
      </c>
      <c r="AB129" s="689"/>
      <c r="AC129" s="1005">
        <v>57.363885519164903</v>
      </c>
      <c r="AE129" s="503"/>
    </row>
    <row r="130" spans="1:31" x14ac:dyDescent="0.2">
      <c r="A130" s="879"/>
      <c r="B130" s="1042" t="s">
        <v>360</v>
      </c>
      <c r="C130" s="1043">
        <v>27.460742567892364</v>
      </c>
      <c r="D130" s="1045">
        <v>298.14999999999998</v>
      </c>
      <c r="E130" s="1045">
        <v>400</v>
      </c>
      <c r="F130" s="869">
        <v>2971.9962797927119</v>
      </c>
      <c r="G130" s="869">
        <v>81.613224752121468</v>
      </c>
      <c r="H130" s="1046">
        <v>0</v>
      </c>
      <c r="I130" s="36"/>
      <c r="J130" s="36"/>
      <c r="K130" s="36"/>
      <c r="L130" s="36"/>
      <c r="O130" s="521" t="s">
        <v>434</v>
      </c>
      <c r="P130" s="729"/>
      <c r="Q130" s="907">
        <v>14.018743618711079</v>
      </c>
      <c r="R130" s="908">
        <v>12.60703901672523</v>
      </c>
      <c r="S130" s="729">
        <v>44.009</v>
      </c>
      <c r="T130" s="1012">
        <v>1006.345868778519</v>
      </c>
      <c r="U130" s="891">
        <v>275424.50353386422</v>
      </c>
      <c r="V130" s="910">
        <v>5.6246270262894758</v>
      </c>
      <c r="W130" s="911">
        <v>5.5482318008706066</v>
      </c>
      <c r="AA130" s="992"/>
      <c r="AB130" s="947"/>
      <c r="AC130" s="907"/>
      <c r="AE130" s="503"/>
    </row>
    <row r="131" spans="1:31" x14ac:dyDescent="0.2">
      <c r="A131" s="879"/>
      <c r="B131" s="1042"/>
      <c r="C131" s="1043">
        <v>27.460742567892364</v>
      </c>
      <c r="D131" s="1044">
        <v>400</v>
      </c>
      <c r="E131" s="1045">
        <v>453.15</v>
      </c>
      <c r="F131" s="869">
        <v>1557.0796943538176</v>
      </c>
      <c r="G131" s="869">
        <v>42.758564644342712</v>
      </c>
      <c r="H131" s="1046">
        <v>18.07492785007241</v>
      </c>
      <c r="I131" s="36"/>
      <c r="J131" s="36"/>
      <c r="K131" s="36"/>
      <c r="L131" s="36"/>
      <c r="O131" s="521" t="s">
        <v>435</v>
      </c>
      <c r="P131" s="729"/>
      <c r="Q131" s="907">
        <v>1.450320451126077E-2</v>
      </c>
      <c r="R131" s="908">
        <v>1.3042714105775259E-2</v>
      </c>
      <c r="S131" s="729">
        <v>28.009999999999998</v>
      </c>
      <c r="T131" s="1012">
        <v>1.0411232519065914</v>
      </c>
      <c r="U131" s="891">
        <v>181.35480283947061</v>
      </c>
      <c r="V131" s="910">
        <v>5.8190033486995888E-3</v>
      </c>
      <c r="W131" s="911">
        <v>3.6532642210276496E-3</v>
      </c>
      <c r="AA131" s="1007" t="s">
        <v>444</v>
      </c>
      <c r="AC131" s="655">
        <v>30.517231013152148</v>
      </c>
      <c r="AD131" s="502" t="s">
        <v>445</v>
      </c>
      <c r="AE131" s="503"/>
    </row>
    <row r="132" spans="1:31" x14ac:dyDescent="0.2">
      <c r="A132" s="879"/>
      <c r="B132" s="1042" t="s">
        <v>397</v>
      </c>
      <c r="C132" s="1043">
        <v>2.2463302468250923</v>
      </c>
      <c r="D132" s="1045">
        <v>298.14999999999998</v>
      </c>
      <c r="E132" s="1045">
        <v>400</v>
      </c>
      <c r="F132" s="869">
        <v>3025.7477375123785</v>
      </c>
      <c r="G132" s="869">
        <v>6.7968286620366465</v>
      </c>
      <c r="H132" s="1046">
        <v>0</v>
      </c>
      <c r="I132" s="36"/>
      <c r="J132" s="36"/>
      <c r="K132" s="36"/>
      <c r="L132" s="36"/>
      <c r="O132" s="521" t="s">
        <v>436</v>
      </c>
      <c r="P132" s="729"/>
      <c r="Q132" s="907">
        <v>1.0493309336157138E-3</v>
      </c>
      <c r="R132" s="908">
        <v>9.4366202716576395E-4</v>
      </c>
      <c r="S132" s="729">
        <v>64.064000000000007</v>
      </c>
      <c r="T132" s="1012">
        <v>7.5326996394757553E-2</v>
      </c>
      <c r="U132" s="891">
        <v>30.010864701409417</v>
      </c>
      <c r="V132" s="910">
        <v>4.2101455660112607E-4</v>
      </c>
      <c r="W132" s="911">
        <v>6.0454764108347503E-4</v>
      </c>
      <c r="AA132" s="1007" t="s">
        <v>446</v>
      </c>
      <c r="AC132" s="655">
        <v>18.014800000000001</v>
      </c>
      <c r="AD132" s="502" t="s">
        <v>445</v>
      </c>
      <c r="AE132" s="503"/>
    </row>
    <row r="133" spans="1:31" x14ac:dyDescent="0.2">
      <c r="A133" s="879"/>
      <c r="B133" s="1042"/>
      <c r="C133" s="1043">
        <v>2.2463302468250923</v>
      </c>
      <c r="D133" s="1044">
        <v>400</v>
      </c>
      <c r="E133" s="1045">
        <v>453.15</v>
      </c>
      <c r="F133" s="869">
        <v>1613.9752136441018</v>
      </c>
      <c r="G133" s="869">
        <v>3.6255213400347359</v>
      </c>
      <c r="H133" s="1046">
        <v>1.5425321675159875</v>
      </c>
      <c r="I133" s="36"/>
      <c r="J133" s="36"/>
      <c r="K133" s="36"/>
      <c r="L133" s="36"/>
      <c r="O133" s="521" t="s">
        <v>437</v>
      </c>
      <c r="P133" s="729"/>
      <c r="Q133" s="907">
        <v>8.8260769931131928E-3</v>
      </c>
      <c r="R133" s="908">
        <v>7.9372802615695053E-3</v>
      </c>
      <c r="S133" s="729">
        <v>46.005000000000003</v>
      </c>
      <c r="T133" s="1012">
        <v>0.63358645832466098</v>
      </c>
      <c r="U133" s="891">
        <v>181.26949645900558</v>
      </c>
      <c r="V133" s="910">
        <v>3.5412154285578232E-3</v>
      </c>
      <c r="W133" s="911">
        <v>3.6515457843350513E-3</v>
      </c>
      <c r="AA133" s="1008" t="s">
        <v>448</v>
      </c>
      <c r="AC133" s="655">
        <v>55</v>
      </c>
      <c r="AD133" s="502" t="s">
        <v>4</v>
      </c>
      <c r="AE133" s="503"/>
    </row>
    <row r="134" spans="1:31" x14ac:dyDescent="0.2">
      <c r="A134" s="879"/>
      <c r="B134" s="1042"/>
      <c r="C134" s="1043">
        <v>2.2463302468250923</v>
      </c>
      <c r="D134" s="1045">
        <v>1100</v>
      </c>
      <c r="E134" s="1045">
        <v>1100</v>
      </c>
      <c r="F134" s="869">
        <v>0</v>
      </c>
      <c r="G134" s="869">
        <v>0</v>
      </c>
      <c r="H134" s="1047">
        <v>0</v>
      </c>
      <c r="I134" s="36"/>
      <c r="J134" s="36"/>
      <c r="K134" s="36"/>
      <c r="L134" s="36"/>
      <c r="O134" s="521" t="s">
        <v>438</v>
      </c>
      <c r="P134" s="729"/>
      <c r="Q134" s="907">
        <v>79.456919848799359</v>
      </c>
      <c r="R134" s="908">
        <v>71.455510987847234</v>
      </c>
      <c r="S134" s="729">
        <v>28.013999999999999</v>
      </c>
      <c r="T134" s="1012">
        <v>5703.8737001352602</v>
      </c>
      <c r="U134" s="891">
        <v>993708.10385904706</v>
      </c>
      <c r="V134" s="910">
        <v>31.8798567805154</v>
      </c>
      <c r="W134" s="911">
        <v>20.017546848135524</v>
      </c>
      <c r="AA134" s="1007" t="s">
        <v>450</v>
      </c>
      <c r="AC134" s="729">
        <v>0.95166113099599814</v>
      </c>
      <c r="AD134" s="502" t="s">
        <v>451</v>
      </c>
      <c r="AE134" s="503"/>
    </row>
    <row r="135" spans="1:31" x14ac:dyDescent="0.2">
      <c r="A135" s="879"/>
      <c r="B135" s="1048" t="s">
        <v>418</v>
      </c>
      <c r="C135" s="1049">
        <v>32.230396454631446</v>
      </c>
      <c r="D135" s="1050" t="s">
        <v>486</v>
      </c>
      <c r="E135" s="1049">
        <v>1.1635655277509194</v>
      </c>
      <c r="F135" s="1051" t="s">
        <v>67</v>
      </c>
      <c r="G135" s="1049">
        <v>1.4379582606688428</v>
      </c>
      <c r="H135" s="1052" t="s">
        <v>487</v>
      </c>
      <c r="I135" s="36"/>
      <c r="J135" s="36"/>
      <c r="K135" s="36"/>
      <c r="L135" s="36"/>
      <c r="O135" s="521" t="s">
        <v>439</v>
      </c>
      <c r="P135" s="729"/>
      <c r="Q135" s="907">
        <v>6.4996961365715187</v>
      </c>
      <c r="R135" s="908">
        <v>5.8451687982399472</v>
      </c>
      <c r="S135" s="729">
        <v>31.998000000000001</v>
      </c>
      <c r="T135" s="1012">
        <v>466.58548963147666</v>
      </c>
      <c r="U135" s="891">
        <v>92846.998650899768</v>
      </c>
      <c r="V135" s="910">
        <v>2.6078204685642663</v>
      </c>
      <c r="W135" s="911">
        <v>1.8703371120608185</v>
      </c>
      <c r="AA135" s="1008" t="s">
        <v>452</v>
      </c>
      <c r="AC135" s="829">
        <v>0.15702088814529361</v>
      </c>
      <c r="AD135" s="502" t="s">
        <v>451</v>
      </c>
      <c r="AE135" s="503"/>
    </row>
    <row r="136" spans="1:31" ht="13.5" thickBot="1" x14ac:dyDescent="0.25">
      <c r="A136" s="879"/>
      <c r="B136" s="1053" t="s">
        <v>489</v>
      </c>
      <c r="C136" s="1054">
        <v>218.94212034661737</v>
      </c>
      <c r="D136" s="1055" t="s">
        <v>468</v>
      </c>
      <c r="E136" s="1056"/>
      <c r="F136" s="1057"/>
      <c r="G136" s="1057"/>
      <c r="H136" s="967"/>
      <c r="I136" s="36"/>
      <c r="J136" s="36"/>
      <c r="K136" s="678"/>
      <c r="L136" s="36"/>
      <c r="O136" s="916" t="s">
        <v>233</v>
      </c>
      <c r="P136" s="779"/>
      <c r="Q136" s="917">
        <v>2.6178348005260522E-4</v>
      </c>
      <c r="R136" s="918">
        <v>2.3542156392334E-4</v>
      </c>
      <c r="S136" s="779">
        <v>35.453000000000003</v>
      </c>
      <c r="T136" s="1013">
        <v>1.8792320541034684E-2</v>
      </c>
      <c r="U136" s="920">
        <v>4.1433079099575956</v>
      </c>
      <c r="V136" s="921">
        <v>1.0503326667410546E-4</v>
      </c>
      <c r="W136" s="922">
        <v>8.3464007057741733E-5</v>
      </c>
      <c r="AA136" s="1008" t="s">
        <v>454</v>
      </c>
      <c r="AC136" s="848">
        <v>44.984483668673498</v>
      </c>
      <c r="AD136" s="502" t="s">
        <v>4</v>
      </c>
      <c r="AE136" s="503"/>
    </row>
    <row r="137" spans="1:31" ht="14.25" thickTop="1" thickBot="1" x14ac:dyDescent="0.25">
      <c r="A137" s="879"/>
      <c r="B137" s="36"/>
      <c r="C137" s="36"/>
      <c r="D137" s="36"/>
      <c r="E137" s="36"/>
      <c r="F137" s="36"/>
      <c r="G137" s="36"/>
      <c r="H137" s="36"/>
      <c r="I137" s="36"/>
      <c r="J137" s="36"/>
      <c r="K137" s="36"/>
      <c r="L137" s="36"/>
      <c r="O137" s="769" t="s">
        <v>440</v>
      </c>
      <c r="P137" s="926"/>
      <c r="Q137" s="877">
        <v>100</v>
      </c>
      <c r="R137" s="925">
        <v>89.92987788077086</v>
      </c>
      <c r="S137" s="926"/>
      <c r="T137" s="1014">
        <v>7178.5738875724228</v>
      </c>
      <c r="U137" s="757">
        <v>1362376.3845157211</v>
      </c>
      <c r="V137" s="928">
        <v>40.122190541969672</v>
      </c>
      <c r="W137" s="929">
        <v>27.444108582720457</v>
      </c>
      <c r="AA137" s="1008" t="s">
        <v>456</v>
      </c>
      <c r="AC137" s="848">
        <v>61.030568370634938</v>
      </c>
      <c r="AD137" s="502" t="s">
        <v>155</v>
      </c>
      <c r="AE137" s="503"/>
    </row>
    <row r="138" spans="1:31" ht="17.25" thickTop="1" thickBot="1" x14ac:dyDescent="0.3">
      <c r="A138" s="879"/>
      <c r="B138" s="1028" t="s">
        <v>442</v>
      </c>
      <c r="C138" s="617"/>
      <c r="D138" s="617"/>
      <c r="E138" s="617"/>
      <c r="F138" s="617"/>
      <c r="G138" s="617"/>
      <c r="H138" s="501"/>
      <c r="I138" s="36"/>
      <c r="J138" s="36"/>
      <c r="K138" s="36"/>
      <c r="L138" s="36"/>
      <c r="O138" s="902" t="s">
        <v>441</v>
      </c>
      <c r="P138" s="931"/>
      <c r="Q138" s="931"/>
      <c r="R138" s="932">
        <v>10.070122119229152</v>
      </c>
      <c r="S138" s="931">
        <v>18.014800000000001</v>
      </c>
      <c r="T138" s="1015">
        <v>803.83869513983882</v>
      </c>
      <c r="U138" s="1016"/>
      <c r="V138" s="935">
        <v>4.4927822428969195</v>
      </c>
      <c r="W138" s="936">
        <v>1.8141123595348936</v>
      </c>
      <c r="AA138" s="1008" t="s">
        <v>457</v>
      </c>
      <c r="AC138" s="655">
        <v>66.099999999999994</v>
      </c>
      <c r="AD138" s="502" t="s">
        <v>458</v>
      </c>
      <c r="AE138" s="503"/>
    </row>
    <row r="139" spans="1:31" ht="13.5" thickBot="1" x14ac:dyDescent="0.25">
      <c r="A139" s="879"/>
      <c r="B139" s="1029" t="s">
        <v>470</v>
      </c>
      <c r="C139" s="1030">
        <v>453.15</v>
      </c>
      <c r="D139" s="675" t="s">
        <v>471</v>
      </c>
      <c r="E139" s="956"/>
      <c r="F139" s="675"/>
      <c r="G139" s="675"/>
      <c r="H139" s="1031"/>
      <c r="I139" s="36"/>
      <c r="J139" s="36"/>
      <c r="K139" s="36"/>
      <c r="L139" s="36"/>
      <c r="O139" s="938" t="s">
        <v>239</v>
      </c>
      <c r="P139" s="741"/>
      <c r="Q139" s="939"/>
      <c r="R139" s="940">
        <v>100.00000000000001</v>
      </c>
      <c r="S139" s="741"/>
      <c r="T139" s="1017">
        <v>7982.4125827122616</v>
      </c>
      <c r="U139" s="1017"/>
      <c r="V139" s="943">
        <v>44.614972784866595</v>
      </c>
      <c r="W139" s="944">
        <v>29.258220942255349</v>
      </c>
      <c r="AA139" s="1008"/>
      <c r="AE139" s="503"/>
    </row>
    <row r="140" spans="1:31" ht="14.25" thickTop="1" thickBot="1" x14ac:dyDescent="0.25">
      <c r="A140" s="879"/>
      <c r="B140" s="1032" t="s">
        <v>472</v>
      </c>
      <c r="C140" s="1033" t="s">
        <v>447</v>
      </c>
      <c r="D140" s="1034" t="s">
        <v>473</v>
      </c>
      <c r="E140" s="1034"/>
      <c r="F140" s="1033" t="s">
        <v>474</v>
      </c>
      <c r="G140" s="1033" t="s">
        <v>475</v>
      </c>
      <c r="H140" s="1035" t="s">
        <v>419</v>
      </c>
      <c r="I140" s="36"/>
      <c r="J140" s="36"/>
      <c r="K140" s="36"/>
      <c r="L140" s="36"/>
      <c r="AE140" s="503"/>
    </row>
    <row r="141" spans="1:31" ht="16.5" thickTop="1" x14ac:dyDescent="0.25">
      <c r="A141" s="879"/>
      <c r="B141" s="1036"/>
      <c r="C141" s="1037" t="s">
        <v>476</v>
      </c>
      <c r="D141" s="1038" t="s">
        <v>477</v>
      </c>
      <c r="E141" s="1038"/>
      <c r="F141" s="1039" t="s">
        <v>478</v>
      </c>
      <c r="G141" s="1040"/>
      <c r="H141" s="1041"/>
      <c r="I141" s="36"/>
      <c r="J141" s="36"/>
      <c r="K141" s="36"/>
      <c r="L141" s="36"/>
      <c r="O141" s="1028" t="s">
        <v>520</v>
      </c>
      <c r="P141" s="617"/>
      <c r="Q141" s="617"/>
      <c r="R141" s="617"/>
      <c r="S141" s="617"/>
      <c r="T141" s="617"/>
      <c r="U141" s="617"/>
      <c r="V141" s="617"/>
      <c r="W141" s="501"/>
      <c r="AA141" s="1000" t="s">
        <v>1451</v>
      </c>
      <c r="AE141" s="503"/>
    </row>
    <row r="142" spans="1:31" x14ac:dyDescent="0.2">
      <c r="A142" s="879"/>
      <c r="B142" s="1042" t="s">
        <v>398</v>
      </c>
      <c r="C142" s="1043">
        <v>10.054430266797535</v>
      </c>
      <c r="D142" s="1044">
        <v>298.14999999999998</v>
      </c>
      <c r="E142" s="1045">
        <v>453.15</v>
      </c>
      <c r="F142" s="869">
        <v>5286.2203603455009</v>
      </c>
      <c r="G142" s="869">
        <v>53.149933988019178</v>
      </c>
      <c r="H142" s="1046">
        <v>7.819464895602696</v>
      </c>
      <c r="I142" s="36"/>
      <c r="J142" s="36"/>
      <c r="K142" s="36"/>
      <c r="L142" s="36"/>
      <c r="O142" s="890" t="s">
        <v>420</v>
      </c>
      <c r="P142" s="36"/>
      <c r="Q142" s="891">
        <v>39911.754347236681</v>
      </c>
      <c r="R142" s="635" t="s">
        <v>421</v>
      </c>
      <c r="S142" s="662"/>
      <c r="T142" s="1018"/>
      <c r="U142" s="662"/>
      <c r="V142" s="36"/>
      <c r="W142" s="503"/>
      <c r="AA142" s="633" t="s">
        <v>64</v>
      </c>
      <c r="AB142" s="633" t="s">
        <v>516</v>
      </c>
      <c r="AC142" s="633" t="s">
        <v>514</v>
      </c>
      <c r="AE142" s="503"/>
    </row>
    <row r="143" spans="1:31" ht="13.5" thickBot="1" x14ac:dyDescent="0.25">
      <c r="A143" s="879"/>
      <c r="B143" s="1042"/>
      <c r="C143" s="1043">
        <v>10.054430266797535</v>
      </c>
      <c r="D143" s="1044">
        <v>600</v>
      </c>
      <c r="E143" s="1045">
        <v>600</v>
      </c>
      <c r="F143" s="869">
        <v>0</v>
      </c>
      <c r="G143" s="869">
        <v>0</v>
      </c>
      <c r="H143" s="1046">
        <v>0</v>
      </c>
      <c r="I143" s="36"/>
      <c r="J143" s="36"/>
      <c r="K143" s="36"/>
      <c r="L143" s="36"/>
      <c r="O143" s="890" t="s">
        <v>426</v>
      </c>
      <c r="P143" s="36"/>
      <c r="Q143" s="891">
        <v>39008.964887125054</v>
      </c>
      <c r="R143" s="635" t="s">
        <v>421</v>
      </c>
      <c r="S143" s="36"/>
      <c r="T143" s="892"/>
      <c r="U143" s="36"/>
      <c r="V143" s="36"/>
      <c r="W143" s="503"/>
      <c r="AA143" s="1001" t="s">
        <v>4</v>
      </c>
      <c r="AB143" s="996" t="s">
        <v>374</v>
      </c>
      <c r="AC143" s="1019">
        <v>0.95</v>
      </c>
      <c r="AE143" s="503"/>
    </row>
    <row r="144" spans="1:31" x14ac:dyDescent="0.2">
      <c r="A144" s="879"/>
      <c r="B144" s="1042" t="s">
        <v>77</v>
      </c>
      <c r="C144" s="1043">
        <v>4.8449538488437378</v>
      </c>
      <c r="D144" s="1044">
        <v>298.14999999999998</v>
      </c>
      <c r="E144" s="1045">
        <v>453.15</v>
      </c>
      <c r="F144" s="869">
        <v>6388.8703663824081</v>
      </c>
      <c r="G144" s="869">
        <v>30.953782071368149</v>
      </c>
      <c r="H144" s="1046">
        <v>4.7868254995161923</v>
      </c>
      <c r="I144" s="36"/>
      <c r="J144" s="36"/>
      <c r="K144" s="36"/>
      <c r="L144" s="36"/>
      <c r="O144" s="521"/>
      <c r="P144" s="36"/>
      <c r="Q144" s="36"/>
      <c r="R144" s="36"/>
      <c r="S144" s="36"/>
      <c r="T144" s="36"/>
      <c r="U144" s="36"/>
      <c r="V144" s="36"/>
      <c r="W144" s="503"/>
      <c r="AA144" s="1003">
        <v>-5</v>
      </c>
      <c r="AB144" s="1004">
        <v>4.1676122566015198E-3</v>
      </c>
      <c r="AC144" s="1005">
        <v>2.4652911573358613</v>
      </c>
      <c r="AE144" s="503"/>
    </row>
    <row r="145" spans="1:31" ht="13.5" thickBot="1" x14ac:dyDescent="0.25">
      <c r="A145" s="879"/>
      <c r="B145" s="1042" t="s">
        <v>409</v>
      </c>
      <c r="C145" s="1043">
        <v>5.0123861615967904E-3</v>
      </c>
      <c r="D145" s="1045">
        <v>298.14999999999998</v>
      </c>
      <c r="E145" s="1045">
        <v>453.15</v>
      </c>
      <c r="F145" s="869">
        <v>4589.347459741758</v>
      </c>
      <c r="G145" s="869">
        <v>2.3003581697968973E-2</v>
      </c>
      <c r="H145" s="1046">
        <v>3.3752486033850446E-3</v>
      </c>
      <c r="I145" s="36"/>
      <c r="J145" s="36"/>
      <c r="K145" s="36"/>
      <c r="L145" s="36"/>
      <c r="O145" s="902"/>
      <c r="P145" s="903"/>
      <c r="Q145" s="903" t="s">
        <v>428</v>
      </c>
      <c r="R145" s="903" t="s">
        <v>429</v>
      </c>
      <c r="S145" s="903" t="s">
        <v>268</v>
      </c>
      <c r="T145" s="903" t="s">
        <v>518</v>
      </c>
      <c r="U145" s="903" t="s">
        <v>519</v>
      </c>
      <c r="V145" s="903" t="s">
        <v>432</v>
      </c>
      <c r="W145" s="904" t="s">
        <v>433</v>
      </c>
      <c r="AA145" s="1006">
        <v>29.2</v>
      </c>
      <c r="AB145" s="689"/>
      <c r="AC145" s="1005">
        <v>14.3</v>
      </c>
      <c r="AE145" s="503"/>
    </row>
    <row r="146" spans="1:31" x14ac:dyDescent="0.2">
      <c r="A146" s="879"/>
      <c r="B146" s="1042" t="s">
        <v>359</v>
      </c>
      <c r="C146" s="1043">
        <v>3.6265446346750994E-4</v>
      </c>
      <c r="D146" s="1044">
        <v>298.14999999999998</v>
      </c>
      <c r="E146" s="1045">
        <v>453.15</v>
      </c>
      <c r="F146" s="869">
        <v>6604.994728790788</v>
      </c>
      <c r="G146" s="869">
        <v>2.3953308195753548E-3</v>
      </c>
      <c r="H146" s="1046">
        <v>3.6682168979322723E-4</v>
      </c>
      <c r="I146" s="36"/>
      <c r="J146" s="36"/>
      <c r="K146" s="36"/>
      <c r="L146" s="36"/>
      <c r="O146" s="521" t="s">
        <v>434</v>
      </c>
      <c r="P146" s="729"/>
      <c r="Q146" s="907">
        <v>2.5797810110841071</v>
      </c>
      <c r="R146" s="908">
        <v>2.5214272968890281</v>
      </c>
      <c r="S146" s="729">
        <v>44.009</v>
      </c>
      <c r="T146" s="1012">
        <v>1006.345868778519</v>
      </c>
      <c r="U146" s="891">
        <v>50684.635052143065</v>
      </c>
      <c r="V146" s="910">
        <v>1.1249341022972374</v>
      </c>
      <c r="W146" s="911">
        <v>1.1096549390878925</v>
      </c>
      <c r="AA146" s="1008"/>
      <c r="AE146" s="503"/>
    </row>
    <row r="147" spans="1:31" x14ac:dyDescent="0.2">
      <c r="A147" s="879"/>
      <c r="B147" s="1042"/>
      <c r="C147" s="1043">
        <v>3.6265446346750994E-4</v>
      </c>
      <c r="D147" s="1045">
        <v>600</v>
      </c>
      <c r="E147" s="1045">
        <v>600</v>
      </c>
      <c r="F147" s="869">
        <v>0</v>
      </c>
      <c r="G147" s="869">
        <v>0</v>
      </c>
      <c r="H147" s="1046">
        <v>0</v>
      </c>
      <c r="I147" s="36"/>
      <c r="J147" s="36"/>
      <c r="K147" s="36"/>
      <c r="L147" s="36"/>
      <c r="O147" s="521" t="s">
        <v>435</v>
      </c>
      <c r="P147" s="729"/>
      <c r="Q147" s="907">
        <v>2.6689332949980816E-3</v>
      </c>
      <c r="R147" s="908">
        <v>2.6085629883585266E-3</v>
      </c>
      <c r="S147" s="729">
        <v>28.009999999999998</v>
      </c>
      <c r="T147" s="1012">
        <v>1.0411232519065914</v>
      </c>
      <c r="U147" s="891">
        <v>33.373581068257266</v>
      </c>
      <c r="V147" s="910">
        <v>1.1638096673322596E-3</v>
      </c>
      <c r="W147" s="911">
        <v>7.3065849303922319E-4</v>
      </c>
      <c r="AA147" s="1007" t="s">
        <v>444</v>
      </c>
      <c r="AC147" s="655">
        <v>29.157332237614991</v>
      </c>
      <c r="AD147" s="502" t="s">
        <v>445</v>
      </c>
      <c r="AE147" s="503"/>
    </row>
    <row r="148" spans="1:31" x14ac:dyDescent="0.2">
      <c r="A148" s="879"/>
      <c r="B148" s="1042" t="s">
        <v>410</v>
      </c>
      <c r="C148" s="1043">
        <v>3.0503400918823966E-3</v>
      </c>
      <c r="D148" s="1044">
        <v>298.14999999999998</v>
      </c>
      <c r="E148" s="1045">
        <v>453.15</v>
      </c>
      <c r="F148" s="869">
        <v>6184.8763117133858</v>
      </c>
      <c r="G148" s="869">
        <v>1.886597617695307E-2</v>
      </c>
      <c r="H148" s="1046">
        <v>2.9039716309837418E-3</v>
      </c>
      <c r="I148" s="36"/>
      <c r="J148" s="36"/>
      <c r="K148" s="36"/>
      <c r="L148" s="36"/>
      <c r="O148" s="521" t="s">
        <v>436</v>
      </c>
      <c r="P148" s="729"/>
      <c r="Q148" s="907">
        <v>1.9310175651346062E-4</v>
      </c>
      <c r="R148" s="908">
        <v>1.8873386456381836E-4</v>
      </c>
      <c r="S148" s="729">
        <v>64.064000000000007</v>
      </c>
      <c r="T148" s="1012">
        <v>7.5326996394757567E-2</v>
      </c>
      <c r="U148" s="891">
        <v>5.5227102362849747</v>
      </c>
      <c r="V148" s="910">
        <v>8.4203562310974551E-5</v>
      </c>
      <c r="W148" s="911">
        <v>1.2091046299416462E-4</v>
      </c>
      <c r="AA148" s="1007" t="s">
        <v>446</v>
      </c>
      <c r="AC148" s="655">
        <v>18.014800000000001</v>
      </c>
      <c r="AD148" s="502" t="s">
        <v>445</v>
      </c>
      <c r="AE148" s="503"/>
    </row>
    <row r="149" spans="1:31" x14ac:dyDescent="0.2">
      <c r="A149" s="879"/>
      <c r="B149" s="1042" t="s">
        <v>360</v>
      </c>
      <c r="C149" s="1043">
        <v>27.460742567892364</v>
      </c>
      <c r="D149" s="1045">
        <v>298.14999999999998</v>
      </c>
      <c r="E149" s="1045">
        <v>400</v>
      </c>
      <c r="F149" s="869">
        <v>2971.9962797927119</v>
      </c>
      <c r="G149" s="869">
        <v>81.613224752121468</v>
      </c>
      <c r="H149" s="1046">
        <v>0</v>
      </c>
      <c r="I149" s="36"/>
      <c r="J149" s="36"/>
      <c r="K149" s="36"/>
      <c r="L149" s="36"/>
      <c r="O149" s="521" t="s">
        <v>437</v>
      </c>
      <c r="P149" s="729"/>
      <c r="Q149" s="907">
        <v>1.6242073076227072E-3</v>
      </c>
      <c r="R149" s="908">
        <v>1.5874683252767809E-3</v>
      </c>
      <c r="S149" s="729">
        <v>46.005000000000003</v>
      </c>
      <c r="T149" s="1012">
        <v>0.63358645832466098</v>
      </c>
      <c r="U149" s="891">
        <v>33.357882672849399</v>
      </c>
      <c r="V149" s="910">
        <v>7.0824856129061335E-4</v>
      </c>
      <c r="W149" s="911">
        <v>7.3031480304358316E-4</v>
      </c>
      <c r="AA149" s="1008" t="s">
        <v>448</v>
      </c>
      <c r="AC149" s="655">
        <v>29.2</v>
      </c>
      <c r="AD149" s="502" t="s">
        <v>4</v>
      </c>
      <c r="AE149" s="503"/>
    </row>
    <row r="150" spans="1:31" x14ac:dyDescent="0.2">
      <c r="A150" s="879"/>
      <c r="B150" s="1042"/>
      <c r="C150" s="1043">
        <v>27.460742567892364</v>
      </c>
      <c r="D150" s="1044">
        <v>400</v>
      </c>
      <c r="E150" s="1045">
        <v>453.15</v>
      </c>
      <c r="F150" s="869">
        <v>1557.0796943538176</v>
      </c>
      <c r="G150" s="869">
        <v>42.758564644342712</v>
      </c>
      <c r="H150" s="1046">
        <v>18.07492785007241</v>
      </c>
      <c r="I150" s="36"/>
      <c r="J150" s="36"/>
      <c r="K150" s="36"/>
      <c r="L150" s="36"/>
      <c r="O150" s="521" t="s">
        <v>438</v>
      </c>
      <c r="P150" s="729"/>
      <c r="Q150" s="907">
        <v>79.084084079257053</v>
      </c>
      <c r="R150" s="908">
        <v>77.295230676618331</v>
      </c>
      <c r="S150" s="729">
        <v>28.013999999999999</v>
      </c>
      <c r="T150" s="1012">
        <v>30849.882589781839</v>
      </c>
      <c r="U150" s="891">
        <v>989045.32651620847</v>
      </c>
      <c r="V150" s="910">
        <v>34.485246130373127</v>
      </c>
      <c r="W150" s="911">
        <v>21.653485921747862</v>
      </c>
      <c r="AA150" s="1007" t="s">
        <v>450</v>
      </c>
      <c r="AC150" s="729">
        <v>0.95166113099599814</v>
      </c>
      <c r="AD150" s="502" t="s">
        <v>451</v>
      </c>
      <c r="AE150" s="503"/>
    </row>
    <row r="151" spans="1:31" ht="14.25" customHeight="1" x14ac:dyDescent="0.2">
      <c r="A151" s="879"/>
      <c r="B151" s="1042" t="s">
        <v>397</v>
      </c>
      <c r="C151" s="1043">
        <v>2.2463302468250923</v>
      </c>
      <c r="D151" s="1045">
        <v>298.14999999999998</v>
      </c>
      <c r="E151" s="1045">
        <v>400</v>
      </c>
      <c r="F151" s="869">
        <v>3025.7477375123785</v>
      </c>
      <c r="G151" s="869">
        <v>6.7968286620366465</v>
      </c>
      <c r="H151" s="1046">
        <v>0</v>
      </c>
      <c r="I151" s="36"/>
      <c r="J151" s="36"/>
      <c r="K151" s="36"/>
      <c r="L151" s="36"/>
      <c r="O151" s="521" t="s">
        <v>439</v>
      </c>
      <c r="P151" s="729"/>
      <c r="Q151" s="907">
        <v>18.331600492936211</v>
      </c>
      <c r="R151" s="908">
        <v>17.916946314419857</v>
      </c>
      <c r="S151" s="729">
        <v>31.998000000000001</v>
      </c>
      <c r="T151" s="1012">
        <v>7150.9675995375301</v>
      </c>
      <c r="U151" s="891">
        <v>261863.63954150578</v>
      </c>
      <c r="V151" s="910">
        <v>7.9936407220575791</v>
      </c>
      <c r="W151" s="911">
        <v>5.733064481688066</v>
      </c>
      <c r="AA151" s="1008" t="s">
        <v>452</v>
      </c>
      <c r="AC151" s="829">
        <v>4.0411118057236441E-2</v>
      </c>
      <c r="AD151" s="502" t="s">
        <v>451</v>
      </c>
      <c r="AE151" s="503"/>
    </row>
    <row r="152" spans="1:31" x14ac:dyDescent="0.2">
      <c r="A152" s="879"/>
      <c r="B152" s="1042"/>
      <c r="C152" s="1043">
        <v>2.2463302468250923</v>
      </c>
      <c r="D152" s="1044">
        <v>400</v>
      </c>
      <c r="E152" s="1045">
        <v>453.15</v>
      </c>
      <c r="F152" s="869">
        <v>1613.9752136441018</v>
      </c>
      <c r="G152" s="869">
        <v>3.6255213400347359</v>
      </c>
      <c r="H152" s="1046">
        <v>1.5425321675159875</v>
      </c>
      <c r="I152" s="36"/>
      <c r="J152" s="36"/>
      <c r="K152" s="36"/>
      <c r="L152" s="36"/>
      <c r="O152" s="916" t="s">
        <v>233</v>
      </c>
      <c r="P152" s="779"/>
      <c r="Q152" s="917">
        <v>4.8174363496728177E-5</v>
      </c>
      <c r="R152" s="918">
        <v>4.7084676803578749E-5</v>
      </c>
      <c r="S152" s="779">
        <v>35.453000000000003</v>
      </c>
      <c r="T152" s="1013">
        <v>1.8792320541034684E-2</v>
      </c>
      <c r="U152" s="920">
        <v>0.76246683439710017</v>
      </c>
      <c r="V152" s="921">
        <v>2.1006815741759055E-5</v>
      </c>
      <c r="W152" s="922">
        <v>1.6692930467172775E-5</v>
      </c>
      <c r="AA152" s="1008" t="s">
        <v>454</v>
      </c>
      <c r="AC152" s="848">
        <v>18.663973671527433</v>
      </c>
      <c r="AD152" s="502" t="s">
        <v>4</v>
      </c>
      <c r="AE152" s="503"/>
    </row>
    <row r="153" spans="1:31" x14ac:dyDescent="0.2">
      <c r="A153" s="879"/>
      <c r="B153" s="1042"/>
      <c r="C153" s="1043">
        <v>2.2463302468250923</v>
      </c>
      <c r="D153" s="1045">
        <v>1100</v>
      </c>
      <c r="E153" s="1045">
        <v>1100</v>
      </c>
      <c r="F153" s="869">
        <v>0</v>
      </c>
      <c r="G153" s="869">
        <v>0</v>
      </c>
      <c r="H153" s="1047">
        <v>0</v>
      </c>
      <c r="I153" s="36"/>
      <c r="J153" s="36"/>
      <c r="K153" s="36"/>
      <c r="L153" s="36"/>
      <c r="O153" s="769" t="s">
        <v>440</v>
      </c>
      <c r="P153" s="926"/>
      <c r="Q153" s="877">
        <v>100</v>
      </c>
      <c r="R153" s="925">
        <v>97.738036137782231</v>
      </c>
      <c r="S153" s="926"/>
      <c r="T153" s="1014">
        <v>39008.964887125054</v>
      </c>
      <c r="U153" s="757">
        <v>1301666.6177506691</v>
      </c>
      <c r="V153" s="928">
        <v>43.605798223334617</v>
      </c>
      <c r="W153" s="929">
        <v>28.497803919213361</v>
      </c>
      <c r="AA153" s="1008" t="s">
        <v>456</v>
      </c>
      <c r="AC153" s="848">
        <v>53.271965503413441</v>
      </c>
      <c r="AD153" s="502" t="s">
        <v>155</v>
      </c>
      <c r="AE153" s="503"/>
    </row>
    <row r="154" spans="1:31" ht="13.5" thickBot="1" x14ac:dyDescent="0.25">
      <c r="A154" s="879"/>
      <c r="B154" s="1048" t="s">
        <v>418</v>
      </c>
      <c r="C154" s="1049">
        <v>32.230396454631446</v>
      </c>
      <c r="D154" s="1050" t="s">
        <v>486</v>
      </c>
      <c r="E154" s="1049">
        <v>1.1635655277509194</v>
      </c>
      <c r="F154" s="1051" t="s">
        <v>67</v>
      </c>
      <c r="G154" s="1049">
        <v>1.4379582606688428</v>
      </c>
      <c r="H154" s="1052" t="s">
        <v>487</v>
      </c>
      <c r="I154" s="36"/>
      <c r="J154" s="36"/>
      <c r="K154" s="36"/>
      <c r="L154" s="36"/>
      <c r="O154" s="902" t="s">
        <v>441</v>
      </c>
      <c r="P154" s="931"/>
      <c r="Q154" s="931"/>
      <c r="R154" s="932">
        <v>2.2619638622177831</v>
      </c>
      <c r="S154" s="931">
        <v>18.014800000000001</v>
      </c>
      <c r="T154" s="1015">
        <v>902.7894601116277</v>
      </c>
      <c r="U154" s="1016"/>
      <c r="V154" s="935">
        <v>1.00917456153198</v>
      </c>
      <c r="W154" s="936">
        <v>0.40748826585080922</v>
      </c>
      <c r="AA154" s="1008" t="s">
        <v>457</v>
      </c>
      <c r="AC154" s="655">
        <v>14.3</v>
      </c>
      <c r="AD154" s="502" t="s">
        <v>458</v>
      </c>
      <c r="AE154" s="503"/>
    </row>
    <row r="155" spans="1:31" ht="13.5" thickBot="1" x14ac:dyDescent="0.25">
      <c r="A155" s="879"/>
      <c r="B155" s="1053" t="s">
        <v>489</v>
      </c>
      <c r="C155" s="1054">
        <v>218.94212034661737</v>
      </c>
      <c r="D155" s="1055" t="s">
        <v>468</v>
      </c>
      <c r="E155" s="1056"/>
      <c r="F155" s="1057"/>
      <c r="G155" s="1057"/>
      <c r="H155" s="967"/>
      <c r="I155" s="36"/>
      <c r="J155" s="36"/>
      <c r="K155" s="678"/>
      <c r="L155" s="36"/>
      <c r="O155" s="938" t="s">
        <v>239</v>
      </c>
      <c r="P155" s="741"/>
      <c r="Q155" s="939"/>
      <c r="R155" s="940">
        <v>100.00000000000001</v>
      </c>
      <c r="S155" s="741"/>
      <c r="T155" s="1017">
        <v>39911.754347236681</v>
      </c>
      <c r="U155" s="1017"/>
      <c r="V155" s="943">
        <v>44.614972784866595</v>
      </c>
      <c r="W155" s="944">
        <v>28.90529218506417</v>
      </c>
      <c r="AE155" s="503"/>
    </row>
    <row r="156" spans="1:31" ht="14.25" thickTop="1" thickBot="1" x14ac:dyDescent="0.25">
      <c r="A156" s="1020"/>
      <c r="B156" s="650"/>
      <c r="C156" s="650"/>
      <c r="D156" s="650"/>
      <c r="E156" s="650"/>
      <c r="F156" s="650"/>
      <c r="G156" s="650"/>
      <c r="H156" s="650"/>
      <c r="I156" s="650"/>
      <c r="J156" s="650"/>
      <c r="K156" s="650"/>
      <c r="L156" s="650"/>
      <c r="N156" s="650"/>
      <c r="O156" s="650"/>
      <c r="P156" s="650"/>
      <c r="Q156" s="650"/>
      <c r="R156" s="650"/>
      <c r="S156" s="650"/>
      <c r="T156" s="650"/>
      <c r="U156" s="650"/>
      <c r="V156" s="650"/>
      <c r="W156" s="650"/>
      <c r="X156" s="650"/>
      <c r="Y156" s="650"/>
      <c r="Z156" s="650"/>
      <c r="AA156" s="650"/>
      <c r="AB156" s="650"/>
      <c r="AC156" s="650"/>
      <c r="AD156" s="650"/>
      <c r="AE156" s="524"/>
    </row>
    <row r="157" spans="1:31" ht="13.5" thickTop="1" x14ac:dyDescent="0.2"/>
  </sheetData>
  <sheetProtection sheet="1" objects="1" scenarios="1"/>
  <mergeCells count="13">
    <mergeCell ref="P55:Q55"/>
    <mergeCell ref="T55:U55"/>
    <mergeCell ref="X55:Y55"/>
    <mergeCell ref="AB55:AC55"/>
    <mergeCell ref="P62:Q62"/>
    <mergeCell ref="T62:U62"/>
    <mergeCell ref="X62:Y62"/>
    <mergeCell ref="AB62:AC62"/>
    <mergeCell ref="P63:Q63"/>
    <mergeCell ref="T63:U63"/>
    <mergeCell ref="X63:Y63"/>
    <mergeCell ref="AB63:AC63"/>
    <mergeCell ref="O87:R88"/>
  </mergeCells>
  <conditionalFormatting sqref="Q153 C16">
    <cfRule type="cellIs" dxfId="6" priority="2" stopIfTrue="1" operator="notEqual">
      <formula>100</formula>
    </cfRule>
  </conditionalFormatting>
  <conditionalFormatting sqref="Q137">
    <cfRule type="cellIs" dxfId="5" priority="1" stopIfTrue="1" operator="notEqual">
      <formula>100</formula>
    </cfRule>
  </conditionalFormatting>
  <pageMargins left="0.78740157499999996" right="0.78740157499999996" top="0.984251969" bottom="0.984251969" header="0.4921259845" footer="0.4921259845"/>
  <pageSetup paperSize="9" scale="55" orientation="portrait" r:id="rId1"/>
  <headerFooter alignWithMargins="0"/>
  <colBreaks count="1" manualBreakCount="1">
    <brk id="11" max="1048575" man="1"/>
  </colBreaks>
  <drawing r:id="rId2"/>
  <legacyDrawing r:id="rId3"/>
  <oleObjects>
    <mc:AlternateContent xmlns:mc="http://schemas.openxmlformats.org/markup-compatibility/2006">
      <mc:Choice Requires="x14">
        <oleObject progId="Equation.3" shapeId="4103" r:id="rId4">
          <objectPr defaultSize="0" autoPict="0" r:id="rId5">
            <anchor moveWithCells="1">
              <from>
                <xdr:col>26</xdr:col>
                <xdr:colOff>495300</xdr:colOff>
                <xdr:row>93</xdr:row>
                <xdr:rowOff>38100</xdr:rowOff>
              </from>
              <to>
                <xdr:col>28</xdr:col>
                <xdr:colOff>561975</xdr:colOff>
                <xdr:row>103</xdr:row>
                <xdr:rowOff>114300</xdr:rowOff>
              </to>
            </anchor>
          </objectPr>
        </oleObject>
      </mc:Choice>
      <mc:Fallback>
        <oleObject progId="Equation.3" shapeId="4103" r:id="rId4"/>
      </mc:Fallback>
    </mc:AlternateContent>
    <mc:AlternateContent xmlns:mc="http://schemas.openxmlformats.org/markup-compatibility/2006">
      <mc:Choice Requires="x14">
        <oleObject progId="Equation.3" shapeId="4105" r:id="rId6">
          <objectPr defaultSize="0" autoPict="0" r:id="rId7">
            <anchor moveWithCells="1">
              <from>
                <xdr:col>14</xdr:col>
                <xdr:colOff>0</xdr:colOff>
                <xdr:row>82</xdr:row>
                <xdr:rowOff>9525</xdr:rowOff>
              </from>
              <to>
                <xdr:col>17</xdr:col>
                <xdr:colOff>400050</xdr:colOff>
                <xdr:row>85</xdr:row>
                <xdr:rowOff>38100</xdr:rowOff>
              </to>
            </anchor>
          </objectPr>
        </oleObject>
      </mc:Choice>
      <mc:Fallback>
        <oleObject progId="Equation.3" shapeId="4105" r:id="rId6"/>
      </mc:Fallback>
    </mc:AlternateContent>
  </oleObjects>
  <controls>
    <mc:AlternateContent xmlns:mc="http://schemas.openxmlformats.org/markup-compatibility/2006">
      <mc:Choice Requires="x14">
        <control shapeId="4104" r:id="rId8" name="cp_Abgleich_mix">
          <controlPr defaultSize="0" autoLine="0" r:id="rId9">
            <anchor moveWithCells="1">
              <from>
                <xdr:col>20</xdr:col>
                <xdr:colOff>0</xdr:colOff>
                <xdr:row>83</xdr:row>
                <xdr:rowOff>9525</xdr:rowOff>
              </from>
              <to>
                <xdr:col>21</xdr:col>
                <xdr:colOff>0</xdr:colOff>
                <xdr:row>85</xdr:row>
                <xdr:rowOff>19050</xdr:rowOff>
              </to>
            </anchor>
          </controlPr>
        </control>
      </mc:Choice>
      <mc:Fallback>
        <control shapeId="4104" r:id="rId8" name="cp_Abgleich_mix"/>
      </mc:Fallback>
    </mc:AlternateContent>
    <mc:AlternateContent xmlns:mc="http://schemas.openxmlformats.org/markup-compatibility/2006">
      <mc:Choice Requires="x14">
        <control shapeId="4097" r:id="rId10" name="Button 1">
          <controlPr defaultSize="0" print="0" autoFill="0" autoPict="0" macro="[1]!TabRG.RG_Auslesen">
            <anchor moveWithCells="1" sizeWithCells="1">
              <from>
                <xdr:col>8</xdr:col>
                <xdr:colOff>704850</xdr:colOff>
                <xdr:row>45</xdr:row>
                <xdr:rowOff>0</xdr:rowOff>
              </from>
              <to>
                <xdr:col>12</xdr:col>
                <xdr:colOff>0</xdr:colOff>
                <xdr:row>48</xdr:row>
                <xdr:rowOff>0</xdr:rowOff>
              </to>
            </anchor>
          </controlPr>
        </control>
      </mc:Choice>
    </mc:AlternateContent>
    <mc:AlternateContent xmlns:mc="http://schemas.openxmlformats.org/markup-compatibility/2006">
      <mc:Choice Requires="x14">
        <control shapeId="4098" r:id="rId11" name="Button 2">
          <controlPr defaultSize="0" print="0" autoFill="0" autoPict="0" macro="[1]!TabEingabe.Zurück_Eingabe">
            <anchor moveWithCells="1" sizeWithCells="1">
              <from>
                <xdr:col>10</xdr:col>
                <xdr:colOff>0</xdr:colOff>
                <xdr:row>0</xdr:row>
                <xdr:rowOff>0</xdr:rowOff>
              </from>
              <to>
                <xdr:col>12</xdr:col>
                <xdr:colOff>0</xdr:colOff>
                <xdr:row>0</xdr:row>
                <xdr:rowOff>257175</xdr:rowOff>
              </to>
            </anchor>
          </controlPr>
        </control>
      </mc:Choice>
    </mc:AlternateContent>
    <mc:AlternateContent xmlns:mc="http://schemas.openxmlformats.org/markup-compatibility/2006">
      <mc:Choice Requires="x14">
        <control shapeId="4099" r:id="rId12" name="Button 3">
          <controlPr defaultSize="0" print="0" autoFill="0" autoPict="0" macro="[1]!TabRG.RG_Abgleich1">
            <anchor moveWithCells="1" sizeWithCells="1">
              <from>
                <xdr:col>10</xdr:col>
                <xdr:colOff>0</xdr:colOff>
                <xdr:row>18</xdr:row>
                <xdr:rowOff>0</xdr:rowOff>
              </from>
              <to>
                <xdr:col>12</xdr:col>
                <xdr:colOff>0</xdr:colOff>
                <xdr:row>20</xdr:row>
                <xdr:rowOff>0</xdr:rowOff>
              </to>
            </anchor>
          </controlPr>
        </control>
      </mc:Choice>
    </mc:AlternateContent>
    <mc:AlternateContent xmlns:mc="http://schemas.openxmlformats.org/markup-compatibility/2006">
      <mc:Choice Requires="x14">
        <control shapeId="4100" r:id="rId13" name="Button 4">
          <controlPr defaultSize="0" print="0" autoFill="0" autoPict="0" macro="[1]!TabRG.RG_Abgleich2">
            <anchor moveWithCells="1" sizeWithCells="1">
              <from>
                <xdr:col>10</xdr:col>
                <xdr:colOff>0</xdr:colOff>
                <xdr:row>20</xdr:row>
                <xdr:rowOff>0</xdr:rowOff>
              </from>
              <to>
                <xdr:col>12</xdr:col>
                <xdr:colOff>0</xdr:colOff>
                <xdr:row>22</xdr:row>
                <xdr:rowOff>0</xdr:rowOff>
              </to>
            </anchor>
          </controlPr>
        </control>
      </mc:Choice>
    </mc:AlternateContent>
    <mc:AlternateContent xmlns:mc="http://schemas.openxmlformats.org/markup-compatibility/2006">
      <mc:Choice Requires="x14">
        <control shapeId="4101" r:id="rId14" name="Button 5">
          <controlPr defaultSize="0" print="0" autoFill="0" autoPict="0" macro="[1]!TabRG.RG_Auslesen_exkladRG">
            <anchor moveWithCells="1" sizeWithCells="1">
              <from>
                <xdr:col>8</xdr:col>
                <xdr:colOff>704850</xdr:colOff>
                <xdr:row>49</xdr:row>
                <xdr:rowOff>0</xdr:rowOff>
              </from>
              <to>
                <xdr:col>12</xdr:col>
                <xdr:colOff>0</xdr:colOff>
                <xdr:row>53</xdr:row>
                <xdr:rowOff>0</xdr:rowOff>
              </to>
            </anchor>
          </controlPr>
        </control>
      </mc:Choice>
    </mc:AlternateContent>
    <mc:AlternateContent xmlns:mc="http://schemas.openxmlformats.org/markup-compatibility/2006">
      <mc:Choice Requires="x14">
        <control shapeId="4102" r:id="rId15" name="Button 6">
          <controlPr defaultSize="0" print="0" autoFill="0" autoPict="0" macro="[1]!TabRG.Abgleich_Adiabate">
            <anchor moveWithCells="1" sizeWithCells="1">
              <from>
                <xdr:col>8</xdr:col>
                <xdr:colOff>704850</xdr:colOff>
                <xdr:row>42</xdr:row>
                <xdr:rowOff>0</xdr:rowOff>
              </from>
              <to>
                <xdr:col>12</xdr:col>
                <xdr:colOff>0</xdr:colOff>
                <xdr:row>44</xdr:row>
                <xdr:rowOff>0</xdr:rowOff>
              </to>
            </anchor>
          </controlPr>
        </control>
      </mc:Choice>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Schema"/>
  <dimension ref="A1:AH165"/>
  <sheetViews>
    <sheetView showGridLines="0" zoomScaleNormal="100" zoomScaleSheetLayoutView="100" workbookViewId="0"/>
  </sheetViews>
  <sheetFormatPr baseColWidth="10" defaultRowHeight="12.75" x14ac:dyDescent="0.2"/>
  <cols>
    <col min="1" max="1" width="8.7109375" customWidth="1"/>
    <col min="2" max="2" width="25.7109375" customWidth="1"/>
    <col min="3" max="4" width="10.7109375" customWidth="1"/>
    <col min="5" max="17" width="13.7109375" customWidth="1"/>
    <col min="18" max="18" width="8.7109375" customWidth="1"/>
    <col min="19" max="22" width="13.7109375" customWidth="1"/>
    <col min="23" max="23" width="10.7109375" customWidth="1"/>
    <col min="24" max="24" width="36.85546875" hidden="1" customWidth="1"/>
    <col min="25" max="25" width="11.7109375" style="52" hidden="1" customWidth="1"/>
    <col min="26" max="26" width="10.7109375" style="52" hidden="1" customWidth="1"/>
    <col min="27" max="29" width="10.7109375" hidden="1" customWidth="1"/>
    <col min="30" max="30" width="27.140625" hidden="1" customWidth="1"/>
    <col min="31" max="31" width="8.28515625" hidden="1" customWidth="1"/>
    <col min="32" max="34" width="52.7109375" customWidth="1"/>
    <col min="35" max="43" width="10.7109375" customWidth="1"/>
  </cols>
  <sheetData>
    <row r="1" spans="1:34" ht="15.75" x14ac:dyDescent="0.25">
      <c r="A1" s="57" t="s">
        <v>557</v>
      </c>
      <c r="V1" s="58" t="s">
        <v>521</v>
      </c>
      <c r="X1" s="59" t="s">
        <v>522</v>
      </c>
      <c r="Y1" s="60"/>
      <c r="Z1" s="60"/>
      <c r="AA1" s="47"/>
      <c r="AB1" s="47"/>
      <c r="AC1" s="47"/>
      <c r="AD1" s="48"/>
      <c r="AF1" s="33" t="s">
        <v>523</v>
      </c>
      <c r="AG1" s="61" t="s">
        <v>524</v>
      </c>
    </row>
    <row r="2" spans="1:34" ht="15.75" x14ac:dyDescent="0.25">
      <c r="A2" s="57" t="s">
        <v>1452</v>
      </c>
      <c r="X2" s="62" t="s">
        <v>525</v>
      </c>
      <c r="Y2" s="29"/>
      <c r="Z2" s="29"/>
      <c r="AA2" s="23"/>
      <c r="AB2" s="23"/>
      <c r="AC2" s="23"/>
      <c r="AD2" s="50"/>
    </row>
    <row r="3" spans="1:34" ht="13.5" thickBot="1" x14ac:dyDescent="0.25">
      <c r="E3" s="52"/>
      <c r="I3" s="52"/>
      <c r="X3" s="49"/>
      <c r="Y3" s="29"/>
      <c r="Z3" s="29"/>
      <c r="AA3" s="23"/>
      <c r="AB3" s="23"/>
      <c r="AC3" s="23"/>
      <c r="AD3" s="50"/>
      <c r="AF3" s="63" t="s">
        <v>524</v>
      </c>
      <c r="AG3" s="64" t="s">
        <v>526</v>
      </c>
      <c r="AH3" s="64" t="s">
        <v>527</v>
      </c>
    </row>
    <row r="4" spans="1:34" x14ac:dyDescent="0.2">
      <c r="A4" s="65" t="s">
        <v>1453</v>
      </c>
      <c r="B4" s="66">
        <v>44140</v>
      </c>
      <c r="E4" s="52"/>
      <c r="I4" s="52"/>
      <c r="X4" s="59" t="s">
        <v>528</v>
      </c>
      <c r="Y4" s="60"/>
      <c r="Z4" s="67" t="s">
        <v>529</v>
      </c>
      <c r="AA4" s="47"/>
      <c r="AB4" s="47"/>
      <c r="AC4" s="47"/>
      <c r="AD4" s="48"/>
      <c r="AE4" s="22">
        <v>1</v>
      </c>
      <c r="AF4" s="68" t="s">
        <v>34</v>
      </c>
      <c r="AG4" s="56" t="s">
        <v>530</v>
      </c>
      <c r="AH4" s="56"/>
    </row>
    <row r="5" spans="1:34" x14ac:dyDescent="0.2">
      <c r="B5" t="s">
        <v>1137</v>
      </c>
      <c r="E5" s="52"/>
      <c r="I5" s="52"/>
      <c r="X5" s="49"/>
      <c r="Y5" s="29"/>
      <c r="Z5" s="29"/>
      <c r="AA5" s="23"/>
      <c r="AB5" s="23"/>
      <c r="AC5" s="23"/>
      <c r="AD5" s="50"/>
      <c r="AE5">
        <v>2</v>
      </c>
      <c r="AF5" s="68" t="s">
        <v>44</v>
      </c>
      <c r="AG5" s="69" t="s">
        <v>531</v>
      </c>
      <c r="AH5" s="56"/>
    </row>
    <row r="6" spans="1:34" ht="13.5" thickBot="1" x14ac:dyDescent="0.25">
      <c r="E6" s="52"/>
      <c r="I6" s="52"/>
      <c r="X6" s="70" t="s">
        <v>532</v>
      </c>
      <c r="Y6" s="71">
        <v>2</v>
      </c>
      <c r="Z6" s="29"/>
      <c r="AA6" s="23"/>
      <c r="AB6" s="72" t="s">
        <v>533</v>
      </c>
      <c r="AC6" s="22"/>
      <c r="AD6" s="73"/>
      <c r="AE6">
        <v>3</v>
      </c>
      <c r="AF6" s="68" t="s">
        <v>1195</v>
      </c>
      <c r="AG6" s="56" t="s">
        <v>534</v>
      </c>
      <c r="AH6" s="56"/>
    </row>
    <row r="7" spans="1:34" x14ac:dyDescent="0.2">
      <c r="B7" s="74" t="s">
        <v>42</v>
      </c>
      <c r="E7" s="52"/>
      <c r="X7" s="70" t="s">
        <v>535</v>
      </c>
      <c r="Y7" s="71">
        <v>1</v>
      </c>
      <c r="Z7" s="29"/>
      <c r="AA7" s="23"/>
      <c r="AB7" s="75" t="s">
        <v>40</v>
      </c>
      <c r="AC7" s="76"/>
      <c r="AD7" s="77"/>
      <c r="AE7" s="22">
        <v>4</v>
      </c>
      <c r="AF7" s="68" t="s">
        <v>1197</v>
      </c>
      <c r="AG7" s="56" t="s">
        <v>536</v>
      </c>
      <c r="AH7" s="56"/>
    </row>
    <row r="8" spans="1:34" ht="13.5" thickBot="1" x14ac:dyDescent="0.25">
      <c r="B8" s="1402" t="s">
        <v>1454</v>
      </c>
      <c r="C8" s="1402"/>
      <c r="D8" s="1402"/>
      <c r="E8" s="52"/>
      <c r="X8" s="53"/>
      <c r="Y8" s="78" t="s">
        <v>291</v>
      </c>
      <c r="Z8" s="78" t="s">
        <v>537</v>
      </c>
      <c r="AA8" s="23"/>
      <c r="AB8" s="79"/>
      <c r="AC8" s="80"/>
      <c r="AD8" s="81"/>
      <c r="AE8">
        <v>5</v>
      </c>
      <c r="AF8" s="68" t="s">
        <v>1199</v>
      </c>
      <c r="AG8" s="56" t="s">
        <v>538</v>
      </c>
      <c r="AH8" s="56"/>
    </row>
    <row r="9" spans="1:34" x14ac:dyDescent="0.2">
      <c r="B9" s="1402"/>
      <c r="C9" s="1402"/>
      <c r="D9" s="1402"/>
      <c r="E9" s="52"/>
      <c r="X9" s="49" t="s">
        <v>539</v>
      </c>
      <c r="Y9" s="82" t="s">
        <v>540</v>
      </c>
      <c r="Z9" s="83">
        <v>0</v>
      </c>
      <c r="AA9" s="83"/>
      <c r="AB9" s="84">
        <v>0</v>
      </c>
      <c r="AC9" s="22" t="s">
        <v>1392</v>
      </c>
      <c r="AD9" s="73"/>
      <c r="AE9">
        <v>6</v>
      </c>
      <c r="AF9" s="68" t="s">
        <v>1202</v>
      </c>
      <c r="AG9" s="56" t="s">
        <v>541</v>
      </c>
      <c r="AH9" s="56"/>
    </row>
    <row r="10" spans="1:34" x14ac:dyDescent="0.2">
      <c r="B10" s="85" t="s">
        <v>673</v>
      </c>
      <c r="C10" s="86">
        <v>2161.7792131258957</v>
      </c>
      <c r="D10" t="s">
        <v>611</v>
      </c>
      <c r="E10" s="52"/>
      <c r="F10" s="87"/>
      <c r="X10" s="49" t="s">
        <v>542</v>
      </c>
      <c r="Y10" s="82" t="s">
        <v>543</v>
      </c>
      <c r="Z10" s="83">
        <v>1</v>
      </c>
      <c r="AA10" s="83"/>
      <c r="AB10" s="84" t="s">
        <v>1455</v>
      </c>
      <c r="AC10" s="22" t="s">
        <v>1456</v>
      </c>
      <c r="AD10" s="73"/>
      <c r="AE10" s="22">
        <v>7</v>
      </c>
      <c r="AF10" s="68" t="s">
        <v>1205</v>
      </c>
      <c r="AG10" s="56" t="s">
        <v>544</v>
      </c>
      <c r="AH10" s="56"/>
    </row>
    <row r="11" spans="1:34" x14ac:dyDescent="0.2">
      <c r="C11" s="88">
        <v>1080.8896065629478</v>
      </c>
      <c r="D11" t="s">
        <v>614</v>
      </c>
      <c r="E11" s="52"/>
      <c r="X11" s="49" t="s">
        <v>545</v>
      </c>
      <c r="Y11" s="82" t="s">
        <v>546</v>
      </c>
      <c r="Z11" s="83">
        <v>0</v>
      </c>
      <c r="AA11" s="83"/>
      <c r="AB11" s="84">
        <v>0</v>
      </c>
      <c r="AC11" s="22" t="s">
        <v>1392</v>
      </c>
      <c r="AD11" s="73"/>
      <c r="AE11">
        <v>8</v>
      </c>
      <c r="AF11" s="68" t="s">
        <v>1457</v>
      </c>
      <c r="AG11" s="56" t="s">
        <v>547</v>
      </c>
      <c r="AH11" s="56"/>
    </row>
    <row r="12" spans="1:34" ht="12.75" customHeight="1" x14ac:dyDescent="0.2">
      <c r="B12" t="s">
        <v>677</v>
      </c>
      <c r="C12" s="86">
        <v>50</v>
      </c>
      <c r="D12" t="s">
        <v>59</v>
      </c>
      <c r="E12" s="52"/>
      <c r="X12" s="89" t="s">
        <v>548</v>
      </c>
      <c r="Y12" s="90" t="s">
        <v>549</v>
      </c>
      <c r="Z12" s="83">
        <v>0</v>
      </c>
      <c r="AA12" s="83"/>
      <c r="AB12" s="84">
        <v>0</v>
      </c>
      <c r="AC12" s="22" t="s">
        <v>1392</v>
      </c>
      <c r="AD12" s="73"/>
      <c r="AE12">
        <v>9</v>
      </c>
      <c r="AF12" s="68" t="s">
        <v>1458</v>
      </c>
      <c r="AG12" s="56" t="s">
        <v>550</v>
      </c>
      <c r="AH12" s="56"/>
    </row>
    <row r="13" spans="1:34" x14ac:dyDescent="0.2">
      <c r="B13" t="s">
        <v>681</v>
      </c>
      <c r="C13" s="86">
        <v>20</v>
      </c>
      <c r="D13" t="s">
        <v>621</v>
      </c>
      <c r="E13" s="52"/>
      <c r="X13" s="49" t="s">
        <v>551</v>
      </c>
      <c r="Y13" s="82" t="s">
        <v>552</v>
      </c>
      <c r="Z13" s="83">
        <v>0</v>
      </c>
      <c r="AA13" s="83"/>
      <c r="AB13" s="91" t="s">
        <v>553</v>
      </c>
      <c r="AC13" s="72"/>
      <c r="AD13" s="92">
        <v>4878</v>
      </c>
      <c r="AE13">
        <v>10</v>
      </c>
      <c r="AF13" s="68" t="s">
        <v>1459</v>
      </c>
      <c r="AG13" s="56" t="s">
        <v>554</v>
      </c>
      <c r="AH13" s="56"/>
    </row>
    <row r="14" spans="1:34" x14ac:dyDescent="0.2">
      <c r="B14" t="s">
        <v>685</v>
      </c>
      <c r="C14" s="86">
        <v>8.1235219803551928</v>
      </c>
      <c r="D14" t="s">
        <v>625</v>
      </c>
      <c r="E14" s="52"/>
      <c r="X14" s="49" t="s">
        <v>555</v>
      </c>
      <c r="Y14" s="82" t="s">
        <v>556</v>
      </c>
      <c r="Z14" s="83">
        <v>1</v>
      </c>
      <c r="AA14" s="83"/>
      <c r="AB14" s="84">
        <v>0</v>
      </c>
      <c r="AC14" s="22" t="s">
        <v>1392</v>
      </c>
      <c r="AD14" s="73"/>
      <c r="AE14">
        <v>11</v>
      </c>
      <c r="AF14" s="93" t="s">
        <v>557</v>
      </c>
      <c r="AG14" s="56" t="s">
        <v>558</v>
      </c>
      <c r="AH14" s="56"/>
    </row>
    <row r="15" spans="1:34" x14ac:dyDescent="0.2">
      <c r="B15" t="s">
        <v>64</v>
      </c>
      <c r="C15" s="86">
        <v>15</v>
      </c>
      <c r="D15" s="94" t="s">
        <v>4</v>
      </c>
      <c r="X15" s="49" t="s">
        <v>559</v>
      </c>
      <c r="Y15" s="82" t="s">
        <v>560</v>
      </c>
      <c r="Z15" s="83">
        <v>0</v>
      </c>
      <c r="AA15" s="83"/>
      <c r="AB15" s="84" t="s">
        <v>1460</v>
      </c>
      <c r="AC15" s="22" t="s">
        <v>1461</v>
      </c>
      <c r="AD15" s="73"/>
      <c r="AE15">
        <v>12</v>
      </c>
      <c r="AF15" s="93" t="s">
        <v>561</v>
      </c>
      <c r="AG15" s="56" t="s">
        <v>562</v>
      </c>
      <c r="AH15" s="56"/>
    </row>
    <row r="16" spans="1:34" x14ac:dyDescent="0.2">
      <c r="B16" s="95"/>
      <c r="C16" s="95"/>
      <c r="D16" s="96"/>
      <c r="E16" s="52"/>
      <c r="X16" s="49" t="s">
        <v>563</v>
      </c>
      <c r="Y16" s="82" t="s">
        <v>564</v>
      </c>
      <c r="Z16" s="83">
        <v>0</v>
      </c>
      <c r="AA16" s="83"/>
      <c r="AB16" s="84">
        <v>0</v>
      </c>
      <c r="AC16" s="22" t="s">
        <v>1392</v>
      </c>
      <c r="AD16" s="73"/>
      <c r="AE16">
        <v>13</v>
      </c>
      <c r="AF16" s="93" t="s">
        <v>565</v>
      </c>
      <c r="AG16" s="56" t="s">
        <v>566</v>
      </c>
      <c r="AH16" s="56"/>
    </row>
    <row r="17" spans="2:34" x14ac:dyDescent="0.2">
      <c r="B17" s="74" t="s">
        <v>693</v>
      </c>
      <c r="C17" s="95"/>
      <c r="D17" s="96"/>
      <c r="E17" s="52"/>
      <c r="X17" s="49" t="s">
        <v>567</v>
      </c>
      <c r="Y17" s="82" t="s">
        <v>568</v>
      </c>
      <c r="Z17" s="83">
        <v>0</v>
      </c>
      <c r="AA17" s="83"/>
      <c r="AB17" s="84">
        <v>0</v>
      </c>
      <c r="AC17" s="22" t="s">
        <v>1392</v>
      </c>
      <c r="AD17" s="73"/>
      <c r="AE17">
        <v>14</v>
      </c>
      <c r="AF17" s="93" t="s">
        <v>291</v>
      </c>
      <c r="AG17" s="56" t="s">
        <v>569</v>
      </c>
      <c r="AH17" s="56"/>
    </row>
    <row r="18" spans="2:34" x14ac:dyDescent="0.2">
      <c r="B18" s="85" t="s">
        <v>45</v>
      </c>
      <c r="C18" s="97">
        <v>50</v>
      </c>
      <c r="D18" s="98" t="s">
        <v>46</v>
      </c>
      <c r="E18" s="52"/>
      <c r="X18" s="49" t="s">
        <v>570</v>
      </c>
      <c r="Y18" s="82" t="s">
        <v>571</v>
      </c>
      <c r="Z18" s="83">
        <v>0</v>
      </c>
      <c r="AA18" s="83"/>
      <c r="AB18" s="84">
        <v>0</v>
      </c>
      <c r="AC18" s="22" t="s">
        <v>1392</v>
      </c>
      <c r="AD18" s="73"/>
      <c r="AE18">
        <v>15</v>
      </c>
      <c r="AF18" s="93" t="s">
        <v>572</v>
      </c>
      <c r="AG18" s="56" t="s">
        <v>573</v>
      </c>
      <c r="AH18" s="56"/>
    </row>
    <row r="19" spans="2:34" x14ac:dyDescent="0.2">
      <c r="B19" s="99" t="s">
        <v>48</v>
      </c>
      <c r="C19" s="100">
        <v>6</v>
      </c>
      <c r="D19" s="101" t="s">
        <v>46</v>
      </c>
      <c r="E19" s="52"/>
      <c r="I19" s="52"/>
      <c r="X19" s="49" t="s">
        <v>574</v>
      </c>
      <c r="Y19" s="29" t="s">
        <v>575</v>
      </c>
      <c r="Z19" s="31">
        <v>0</v>
      </c>
      <c r="AA19" s="31"/>
      <c r="AB19" s="84">
        <v>0</v>
      </c>
      <c r="AC19" s="22" t="s">
        <v>1392</v>
      </c>
      <c r="AD19" s="73"/>
      <c r="AE19">
        <v>16</v>
      </c>
      <c r="AF19" s="93" t="s">
        <v>576</v>
      </c>
      <c r="AG19" s="56" t="s">
        <v>577</v>
      </c>
      <c r="AH19" s="56"/>
    </row>
    <row r="20" spans="2:34" x14ac:dyDescent="0.2">
      <c r="B20" s="85" t="s">
        <v>702</v>
      </c>
      <c r="C20" s="97">
        <v>42.161266699410547</v>
      </c>
      <c r="D20" s="98" t="s">
        <v>46</v>
      </c>
      <c r="E20" s="52"/>
      <c r="I20" s="52"/>
      <c r="X20" s="102" t="s">
        <v>578</v>
      </c>
      <c r="Y20" s="29" t="s">
        <v>579</v>
      </c>
      <c r="Z20" s="31">
        <v>1</v>
      </c>
      <c r="AA20" s="31"/>
      <c r="AB20" s="49" t="s">
        <v>1202</v>
      </c>
      <c r="AC20" s="22" t="s">
        <v>1462</v>
      </c>
      <c r="AD20" s="50"/>
      <c r="AE20">
        <v>17</v>
      </c>
      <c r="AF20" s="93" t="s">
        <v>580</v>
      </c>
      <c r="AG20" s="56" t="s">
        <v>581</v>
      </c>
      <c r="AH20" s="56"/>
    </row>
    <row r="21" spans="2:34" x14ac:dyDescent="0.2">
      <c r="B21" s="99" t="s">
        <v>50</v>
      </c>
      <c r="C21" s="100">
        <v>0.4</v>
      </c>
      <c r="D21" s="101" t="s">
        <v>46</v>
      </c>
      <c r="E21" s="52"/>
      <c r="I21" s="52"/>
      <c r="X21" s="102" t="s">
        <v>582</v>
      </c>
      <c r="Y21" s="29" t="s">
        <v>583</v>
      </c>
      <c r="Z21" s="31">
        <v>0</v>
      </c>
      <c r="AA21" s="31"/>
      <c r="AB21" s="84" t="s">
        <v>586</v>
      </c>
      <c r="AC21" s="22" t="s">
        <v>1463</v>
      </c>
      <c r="AD21" s="73"/>
      <c r="AE21">
        <v>18</v>
      </c>
      <c r="AF21" s="93" t="s">
        <v>584</v>
      </c>
      <c r="AG21" s="56" t="s">
        <v>585</v>
      </c>
      <c r="AH21" s="56"/>
    </row>
    <row r="22" spans="2:34" x14ac:dyDescent="0.2">
      <c r="B22" s="85" t="s">
        <v>52</v>
      </c>
      <c r="C22" s="97">
        <v>3.3233300589458233E-2</v>
      </c>
      <c r="D22" s="98" t="s">
        <v>46</v>
      </c>
      <c r="E22" s="52"/>
      <c r="I22" s="52"/>
      <c r="X22" s="49" t="s">
        <v>586</v>
      </c>
      <c r="Y22" s="82" t="s">
        <v>587</v>
      </c>
      <c r="Z22" s="83">
        <v>1</v>
      </c>
      <c r="AA22" s="83"/>
      <c r="AB22" s="84">
        <v>0</v>
      </c>
      <c r="AC22" s="22" t="s">
        <v>1392</v>
      </c>
      <c r="AD22" s="73"/>
      <c r="AE22">
        <v>19</v>
      </c>
      <c r="AF22" s="93" t="s">
        <v>588</v>
      </c>
      <c r="AG22" s="56" t="s">
        <v>589</v>
      </c>
      <c r="AH22" s="56"/>
    </row>
    <row r="23" spans="2:34" x14ac:dyDescent="0.2">
      <c r="B23" s="85" t="s">
        <v>54</v>
      </c>
      <c r="C23" s="97">
        <v>5.4999999999999997E-3</v>
      </c>
      <c r="D23" s="98" t="s">
        <v>46</v>
      </c>
      <c r="E23" s="52"/>
      <c r="I23" s="52"/>
      <c r="X23" s="49" t="s">
        <v>590</v>
      </c>
      <c r="Y23" s="82" t="s">
        <v>591</v>
      </c>
      <c r="Z23" s="83">
        <v>0</v>
      </c>
      <c r="AA23" s="83"/>
      <c r="AB23" s="84" t="s">
        <v>576</v>
      </c>
      <c r="AC23" s="22" t="s">
        <v>1464</v>
      </c>
      <c r="AD23" s="73"/>
      <c r="AE23">
        <v>20</v>
      </c>
      <c r="AF23" s="93" t="s">
        <v>592</v>
      </c>
      <c r="AG23" s="56" t="s">
        <v>593</v>
      </c>
      <c r="AH23" s="56"/>
    </row>
    <row r="24" spans="2:34" x14ac:dyDescent="0.2">
      <c r="B24" s="99" t="s">
        <v>594</v>
      </c>
      <c r="C24" s="100">
        <v>1.4</v>
      </c>
      <c r="D24" s="101" t="s">
        <v>46</v>
      </c>
      <c r="E24" s="52"/>
      <c r="I24" s="52"/>
      <c r="X24" s="49" t="s">
        <v>595</v>
      </c>
      <c r="Y24" s="29" t="s">
        <v>596</v>
      </c>
      <c r="Z24" s="31">
        <v>0</v>
      </c>
      <c r="AA24" s="31"/>
      <c r="AB24" s="84">
        <v>0</v>
      </c>
      <c r="AC24" s="22" t="s">
        <v>1392</v>
      </c>
      <c r="AD24" s="73"/>
      <c r="AE24">
        <v>21</v>
      </c>
      <c r="AF24" s="93" t="s">
        <v>597</v>
      </c>
      <c r="AG24" s="56" t="s">
        <v>598</v>
      </c>
      <c r="AH24" s="56"/>
    </row>
    <row r="25" spans="2:34" x14ac:dyDescent="0.2">
      <c r="E25" s="52"/>
      <c r="I25" s="52"/>
      <c r="X25" s="89" t="s">
        <v>599</v>
      </c>
      <c r="Y25" s="41" t="s">
        <v>600</v>
      </c>
      <c r="Z25" s="31">
        <v>0</v>
      </c>
      <c r="AA25" s="31"/>
      <c r="AB25" s="84">
        <v>0</v>
      </c>
      <c r="AC25" s="22" t="s">
        <v>1392</v>
      </c>
      <c r="AD25" s="73"/>
      <c r="AE25">
        <v>22</v>
      </c>
      <c r="AF25" s="93" t="s">
        <v>601</v>
      </c>
      <c r="AG25" s="56" t="s">
        <v>602</v>
      </c>
      <c r="AH25" s="56"/>
    </row>
    <row r="26" spans="2:34" x14ac:dyDescent="0.2">
      <c r="E26" s="52"/>
      <c r="I26" s="52"/>
      <c r="X26" s="103" t="s">
        <v>576</v>
      </c>
      <c r="Y26" s="82" t="s">
        <v>603</v>
      </c>
      <c r="Z26" s="83">
        <v>1</v>
      </c>
      <c r="AA26" s="83"/>
      <c r="AB26" s="84"/>
      <c r="AC26" s="22"/>
      <c r="AD26" s="73"/>
      <c r="AE26">
        <v>23</v>
      </c>
      <c r="AF26" s="93" t="s">
        <v>604</v>
      </c>
      <c r="AG26" s="56" t="s">
        <v>605</v>
      </c>
      <c r="AH26" s="56"/>
    </row>
    <row r="27" spans="2:34" x14ac:dyDescent="0.2">
      <c r="E27" s="52"/>
      <c r="I27" s="52"/>
      <c r="X27" s="49" t="s">
        <v>580</v>
      </c>
      <c r="Y27" s="82" t="s">
        <v>606</v>
      </c>
      <c r="Z27" s="83">
        <v>0</v>
      </c>
      <c r="AA27" s="83"/>
      <c r="AB27" s="84"/>
      <c r="AC27" s="22"/>
      <c r="AD27" s="73"/>
      <c r="AE27">
        <v>24</v>
      </c>
      <c r="AF27" s="93" t="s">
        <v>607</v>
      </c>
      <c r="AG27" s="56" t="s">
        <v>608</v>
      </c>
      <c r="AH27" s="56"/>
    </row>
    <row r="28" spans="2:34" x14ac:dyDescent="0.2">
      <c r="E28" s="52"/>
      <c r="I28" s="52"/>
      <c r="X28" s="104" t="s">
        <v>609</v>
      </c>
      <c r="Y28" s="105" t="s">
        <v>610</v>
      </c>
      <c r="Z28" s="106">
        <v>0</v>
      </c>
      <c r="AA28" s="83"/>
      <c r="AB28" s="49"/>
      <c r="AC28" s="23"/>
      <c r="AD28" s="50"/>
      <c r="AE28">
        <v>25</v>
      </c>
      <c r="AF28" s="107" t="s">
        <v>611</v>
      </c>
      <c r="AG28" s="69" t="s">
        <v>612</v>
      </c>
      <c r="AH28" s="56"/>
    </row>
    <row r="29" spans="2:34" x14ac:dyDescent="0.2">
      <c r="E29" s="52"/>
      <c r="I29" s="52"/>
      <c r="X29" s="89" t="s">
        <v>613</v>
      </c>
      <c r="Y29" s="41"/>
      <c r="Z29" s="83">
        <v>0</v>
      </c>
      <c r="AA29" s="106"/>
      <c r="AB29" s="49"/>
      <c r="AC29" s="23"/>
      <c r="AD29" s="50"/>
      <c r="AE29">
        <v>26</v>
      </c>
      <c r="AF29" s="107" t="s">
        <v>614</v>
      </c>
      <c r="AG29" s="56" t="s">
        <v>615</v>
      </c>
      <c r="AH29" s="56"/>
    </row>
    <row r="30" spans="2:34" x14ac:dyDescent="0.2">
      <c r="E30" s="52"/>
      <c r="I30" s="52"/>
      <c r="X30" s="49" t="s">
        <v>616</v>
      </c>
      <c r="Y30" s="82" t="s">
        <v>617</v>
      </c>
      <c r="Z30" s="83">
        <v>1</v>
      </c>
      <c r="AA30" s="83"/>
      <c r="AB30" s="84" t="s">
        <v>616</v>
      </c>
      <c r="AC30" s="22" t="s">
        <v>1465</v>
      </c>
      <c r="AD30" s="73"/>
      <c r="AE30">
        <v>27</v>
      </c>
      <c r="AF30" s="107" t="s">
        <v>59</v>
      </c>
      <c r="AG30" s="56" t="s">
        <v>618</v>
      </c>
      <c r="AH30" s="56"/>
    </row>
    <row r="31" spans="2:34" x14ac:dyDescent="0.2">
      <c r="E31" s="52"/>
      <c r="I31" s="52"/>
      <c r="V31" s="74"/>
      <c r="W31" s="108"/>
      <c r="X31" s="49" t="s">
        <v>619</v>
      </c>
      <c r="Y31" s="82" t="s">
        <v>620</v>
      </c>
      <c r="Z31" s="83">
        <v>1</v>
      </c>
      <c r="AA31" s="83"/>
      <c r="AB31" s="84" t="s">
        <v>619</v>
      </c>
      <c r="AC31" s="22" t="s">
        <v>1466</v>
      </c>
      <c r="AD31" s="73"/>
      <c r="AE31">
        <v>28</v>
      </c>
      <c r="AF31" s="107" t="s">
        <v>621</v>
      </c>
      <c r="AG31" s="56" t="s">
        <v>622</v>
      </c>
      <c r="AH31" s="56"/>
    </row>
    <row r="32" spans="2:34" x14ac:dyDescent="0.2">
      <c r="E32" s="52"/>
      <c r="I32" s="52"/>
      <c r="V32" s="109"/>
      <c r="W32" s="110"/>
      <c r="X32" s="49" t="s">
        <v>623</v>
      </c>
      <c r="Y32" s="82" t="s">
        <v>624</v>
      </c>
      <c r="Z32" s="83">
        <v>1</v>
      </c>
      <c r="AA32" s="83"/>
      <c r="AB32" s="84" t="s">
        <v>623</v>
      </c>
      <c r="AC32" s="22" t="s">
        <v>1467</v>
      </c>
      <c r="AD32" s="73"/>
      <c r="AE32">
        <v>29</v>
      </c>
      <c r="AF32" s="107" t="s">
        <v>625</v>
      </c>
      <c r="AG32" s="56" t="s">
        <v>626</v>
      </c>
      <c r="AH32" s="56"/>
    </row>
    <row r="33" spans="1:34" x14ac:dyDescent="0.2">
      <c r="E33" s="52"/>
      <c r="I33" s="52"/>
      <c r="V33" s="109"/>
      <c r="W33" s="111"/>
      <c r="X33" s="49" t="s">
        <v>627</v>
      </c>
      <c r="Y33" s="82" t="s">
        <v>628</v>
      </c>
      <c r="Z33" s="83">
        <v>1</v>
      </c>
      <c r="AA33" s="83"/>
      <c r="AB33" s="84" t="s">
        <v>627</v>
      </c>
      <c r="AC33" s="22" t="s">
        <v>1468</v>
      </c>
      <c r="AD33" s="73"/>
      <c r="AE33">
        <v>30</v>
      </c>
      <c r="AF33" s="107" t="s">
        <v>46</v>
      </c>
      <c r="AG33" s="56" t="s">
        <v>629</v>
      </c>
      <c r="AH33" s="56"/>
    </row>
    <row r="34" spans="1:34" x14ac:dyDescent="0.2">
      <c r="E34" s="52"/>
      <c r="I34" s="52"/>
      <c r="V34" s="109"/>
      <c r="W34" s="112"/>
      <c r="X34" s="49" t="s">
        <v>630</v>
      </c>
      <c r="Y34" s="82" t="s">
        <v>631</v>
      </c>
      <c r="Z34" s="83">
        <v>1</v>
      </c>
      <c r="AA34" s="83"/>
      <c r="AB34" s="84" t="s">
        <v>630</v>
      </c>
      <c r="AC34" s="22" t="s">
        <v>1469</v>
      </c>
      <c r="AD34" s="113"/>
      <c r="AE34">
        <v>31</v>
      </c>
      <c r="AF34" s="107" t="s">
        <v>632</v>
      </c>
      <c r="AG34" s="56" t="s">
        <v>633</v>
      </c>
      <c r="AH34" s="56"/>
    </row>
    <row r="35" spans="1:34" x14ac:dyDescent="0.2">
      <c r="E35" s="52"/>
      <c r="I35" s="52"/>
      <c r="V35" s="109"/>
      <c r="W35" s="109"/>
      <c r="X35" s="49" t="s">
        <v>634</v>
      </c>
      <c r="Y35" s="82" t="s">
        <v>635</v>
      </c>
      <c r="Z35" s="83">
        <v>1</v>
      </c>
      <c r="AA35" s="83"/>
      <c r="AB35" s="84" t="s">
        <v>634</v>
      </c>
      <c r="AC35" s="22" t="s">
        <v>634</v>
      </c>
      <c r="AD35" s="114"/>
      <c r="AE35">
        <v>32</v>
      </c>
      <c r="AF35" s="107" t="s">
        <v>636</v>
      </c>
      <c r="AG35" s="56" t="s">
        <v>637</v>
      </c>
      <c r="AH35" s="56"/>
    </row>
    <row r="36" spans="1:34" ht="13.5" thickBot="1" x14ac:dyDescent="0.25">
      <c r="E36" s="52"/>
      <c r="I36" s="52"/>
      <c r="V36" s="109"/>
      <c r="W36" s="109"/>
      <c r="X36" s="49" t="s">
        <v>638</v>
      </c>
      <c r="Y36" s="82" t="s">
        <v>639</v>
      </c>
      <c r="Z36" s="83">
        <v>0</v>
      </c>
      <c r="AA36" s="83"/>
      <c r="AB36" s="115">
        <v>0</v>
      </c>
      <c r="AC36" s="80" t="s">
        <v>1392</v>
      </c>
      <c r="AD36" s="116"/>
      <c r="AE36">
        <v>33</v>
      </c>
      <c r="AF36" s="107" t="s">
        <v>421</v>
      </c>
      <c r="AG36" s="69" t="s">
        <v>640</v>
      </c>
      <c r="AH36" s="56"/>
    </row>
    <row r="37" spans="1:34" x14ac:dyDescent="0.2">
      <c r="E37" s="52"/>
      <c r="I37" s="52"/>
      <c r="V37" s="109"/>
      <c r="W37" s="112"/>
      <c r="X37" s="89" t="s">
        <v>641</v>
      </c>
      <c r="Y37" s="41" t="s">
        <v>642</v>
      </c>
      <c r="Z37" s="31">
        <v>1</v>
      </c>
      <c r="AA37" s="31"/>
      <c r="AB37" s="84" t="s">
        <v>641</v>
      </c>
      <c r="AC37" s="23"/>
      <c r="AD37" s="50"/>
      <c r="AE37">
        <v>34</v>
      </c>
      <c r="AF37" s="107" t="s">
        <v>643</v>
      </c>
      <c r="AG37" s="69" t="s">
        <v>644</v>
      </c>
      <c r="AH37" s="56"/>
    </row>
    <row r="38" spans="1:34" x14ac:dyDescent="0.2">
      <c r="E38" s="52"/>
      <c r="I38" s="52"/>
      <c r="V38" s="109"/>
      <c r="W38" s="117"/>
      <c r="X38" s="49" t="s">
        <v>645</v>
      </c>
      <c r="Y38" s="82" t="s">
        <v>471</v>
      </c>
      <c r="Z38" s="83">
        <v>1</v>
      </c>
      <c r="AA38" s="83"/>
      <c r="AB38" s="25" t="s">
        <v>646</v>
      </c>
      <c r="AC38" s="23"/>
      <c r="AD38" s="50"/>
      <c r="AE38">
        <v>35</v>
      </c>
      <c r="AF38" s="107" t="s">
        <v>647</v>
      </c>
      <c r="AG38" s="69" t="s">
        <v>648</v>
      </c>
      <c r="AH38" s="56"/>
    </row>
    <row r="39" spans="1:34" x14ac:dyDescent="0.2">
      <c r="E39" s="52"/>
      <c r="I39" s="52"/>
      <c r="V39" s="109"/>
      <c r="W39" s="117"/>
      <c r="X39" s="49" t="s">
        <v>649</v>
      </c>
      <c r="Y39" s="82" t="s">
        <v>650</v>
      </c>
      <c r="Z39" s="83">
        <v>0</v>
      </c>
      <c r="AA39" s="83"/>
      <c r="AB39" s="23" t="s">
        <v>572</v>
      </c>
      <c r="AC39" s="23"/>
      <c r="AD39" s="50"/>
      <c r="AE39">
        <v>36</v>
      </c>
      <c r="AF39" s="107" t="s">
        <v>651</v>
      </c>
      <c r="AG39" s="69" t="s">
        <v>652</v>
      </c>
      <c r="AH39" s="56"/>
    </row>
    <row r="40" spans="1:34" x14ac:dyDescent="0.2">
      <c r="E40" s="52"/>
      <c r="I40" s="52"/>
      <c r="V40" s="109"/>
      <c r="W40" s="117"/>
      <c r="X40" s="118" t="s">
        <v>653</v>
      </c>
      <c r="Y40" s="34" t="s">
        <v>654</v>
      </c>
      <c r="Z40" s="31">
        <v>0</v>
      </c>
      <c r="AA40" s="31"/>
      <c r="AB40" s="23" t="s">
        <v>576</v>
      </c>
      <c r="AC40" s="23"/>
      <c r="AD40" s="50"/>
      <c r="AE40">
        <v>37</v>
      </c>
      <c r="AF40" s="107" t="s">
        <v>2</v>
      </c>
      <c r="AG40" s="69" t="s">
        <v>655</v>
      </c>
      <c r="AH40" s="56"/>
    </row>
    <row r="41" spans="1:34" x14ac:dyDescent="0.2">
      <c r="E41" s="52"/>
      <c r="I41" s="52"/>
      <c r="V41" s="109"/>
      <c r="W41" s="117"/>
      <c r="X41" s="49" t="s">
        <v>656</v>
      </c>
      <c r="Y41" s="82" t="s">
        <v>657</v>
      </c>
      <c r="Z41" s="83">
        <v>0</v>
      </c>
      <c r="AA41" s="83"/>
      <c r="AB41" s="23" t="s">
        <v>580</v>
      </c>
      <c r="AC41" s="23"/>
      <c r="AD41" s="50"/>
      <c r="AE41">
        <v>38</v>
      </c>
      <c r="AF41" s="107" t="s">
        <v>658</v>
      </c>
      <c r="AG41" s="69" t="s">
        <v>659</v>
      </c>
      <c r="AH41" s="56"/>
    </row>
    <row r="42" spans="1:34" x14ac:dyDescent="0.2">
      <c r="E42" s="52"/>
      <c r="I42" s="52"/>
      <c r="V42" s="109"/>
      <c r="W42" s="117"/>
      <c r="X42" s="49" t="s">
        <v>660</v>
      </c>
      <c r="Y42" s="82" t="s">
        <v>661</v>
      </c>
      <c r="Z42" s="83">
        <v>0</v>
      </c>
      <c r="AA42" s="83"/>
      <c r="AB42" s="23" t="s">
        <v>584</v>
      </c>
      <c r="AC42" s="23"/>
      <c r="AD42" s="50"/>
      <c r="AE42">
        <v>39</v>
      </c>
      <c r="AF42" s="107" t="s">
        <v>662</v>
      </c>
      <c r="AG42" s="69" t="s">
        <v>663</v>
      </c>
      <c r="AH42" s="56"/>
    </row>
    <row r="43" spans="1:34" x14ac:dyDescent="0.2">
      <c r="E43" s="52"/>
      <c r="I43" s="52"/>
      <c r="V43" s="109"/>
      <c r="W43" s="117"/>
      <c r="X43" s="49" t="s">
        <v>664</v>
      </c>
      <c r="Y43" s="82" t="s">
        <v>665</v>
      </c>
      <c r="Z43" s="83">
        <v>0</v>
      </c>
      <c r="AA43" s="83"/>
      <c r="AB43" s="23" t="s">
        <v>588</v>
      </c>
      <c r="AC43" s="23"/>
      <c r="AD43" s="50"/>
      <c r="AE43">
        <v>40</v>
      </c>
      <c r="AF43" s="107" t="s">
        <v>666</v>
      </c>
      <c r="AG43" s="69" t="s">
        <v>667</v>
      </c>
      <c r="AH43" s="56"/>
    </row>
    <row r="44" spans="1:34" x14ac:dyDescent="0.2">
      <c r="C44" s="119"/>
      <c r="E44" s="52"/>
      <c r="I44" s="52"/>
      <c r="V44" s="109"/>
      <c r="W44" s="117"/>
      <c r="X44" s="49" t="s">
        <v>668</v>
      </c>
      <c r="Y44" s="29" t="s">
        <v>669</v>
      </c>
      <c r="Z44" s="31">
        <v>0</v>
      </c>
      <c r="AA44" s="31"/>
      <c r="AB44" s="23" t="s">
        <v>592</v>
      </c>
      <c r="AC44" s="23"/>
      <c r="AD44" s="50"/>
      <c r="AE44">
        <v>41</v>
      </c>
      <c r="AF44" s="93" t="s">
        <v>42</v>
      </c>
      <c r="AG44" s="69" t="s">
        <v>670</v>
      </c>
      <c r="AH44" s="56"/>
    </row>
    <row r="45" spans="1:34" x14ac:dyDescent="0.2">
      <c r="E45" s="52"/>
      <c r="I45" s="52"/>
      <c r="V45" s="109"/>
      <c r="W45" s="117"/>
      <c r="X45" s="49" t="s">
        <v>671</v>
      </c>
      <c r="Y45" s="82" t="s">
        <v>672</v>
      </c>
      <c r="Z45" s="83">
        <v>0</v>
      </c>
      <c r="AA45" s="83"/>
      <c r="AB45" s="23" t="s">
        <v>597</v>
      </c>
      <c r="AC45" s="23"/>
      <c r="AD45" s="50"/>
      <c r="AE45">
        <v>42</v>
      </c>
      <c r="AF45" s="93" t="s">
        <v>673</v>
      </c>
      <c r="AG45" s="69" t="s">
        <v>674</v>
      </c>
      <c r="AH45" s="56"/>
    </row>
    <row r="46" spans="1:34" x14ac:dyDescent="0.2">
      <c r="E46" s="52"/>
      <c r="I46" s="52"/>
      <c r="X46" s="49" t="s">
        <v>675</v>
      </c>
      <c r="Y46" s="29" t="s">
        <v>676</v>
      </c>
      <c r="Z46" s="83">
        <v>0</v>
      </c>
      <c r="AA46" s="83"/>
      <c r="AB46" s="22" t="s">
        <v>601</v>
      </c>
      <c r="AC46" s="23"/>
      <c r="AD46" s="50"/>
      <c r="AE46">
        <v>43</v>
      </c>
      <c r="AF46" s="93" t="s">
        <v>677</v>
      </c>
      <c r="AG46" s="69" t="s">
        <v>678</v>
      </c>
      <c r="AH46" s="56"/>
    </row>
    <row r="47" spans="1:34" x14ac:dyDescent="0.2">
      <c r="A47" s="72" t="s">
        <v>707</v>
      </c>
      <c r="E47" s="52"/>
      <c r="I47" s="52"/>
      <c r="M47" s="88"/>
      <c r="R47" s="18" t="s">
        <v>784</v>
      </c>
      <c r="X47" s="49" t="s">
        <v>679</v>
      </c>
      <c r="Y47" s="29" t="s">
        <v>680</v>
      </c>
      <c r="Z47" s="83">
        <v>0</v>
      </c>
      <c r="AA47" s="83"/>
      <c r="AB47" s="23" t="s">
        <v>604</v>
      </c>
      <c r="AC47" s="23"/>
      <c r="AD47" s="50"/>
      <c r="AE47">
        <v>44</v>
      </c>
      <c r="AF47" s="93" t="s">
        <v>681</v>
      </c>
      <c r="AG47" s="69" t="s">
        <v>682</v>
      </c>
      <c r="AH47" s="56"/>
    </row>
    <row r="48" spans="1:34" ht="13.5" thickBot="1" x14ac:dyDescent="0.25">
      <c r="B48" s="22"/>
      <c r="C48" s="22"/>
      <c r="D48" s="22"/>
      <c r="E48" s="82"/>
      <c r="F48" s="22"/>
      <c r="G48" s="82"/>
      <c r="H48" s="22"/>
      <c r="I48" s="82"/>
      <c r="J48" s="22"/>
      <c r="K48" s="82"/>
      <c r="L48" s="22"/>
      <c r="M48" s="82"/>
      <c r="N48" s="22"/>
      <c r="O48" s="82"/>
      <c r="Q48" s="87"/>
      <c r="S48" s="72"/>
      <c r="T48" s="72"/>
      <c r="U48" s="120"/>
      <c r="V48" s="120"/>
      <c r="W48" s="108"/>
      <c r="X48" s="49" t="s">
        <v>683</v>
      </c>
      <c r="Y48" s="29" t="s">
        <v>684</v>
      </c>
      <c r="Z48" s="83">
        <v>0</v>
      </c>
      <c r="AA48" s="83"/>
      <c r="AB48" s="23" t="s">
        <v>607</v>
      </c>
      <c r="AC48" s="23"/>
      <c r="AD48" s="50"/>
      <c r="AE48">
        <v>45</v>
      </c>
      <c r="AF48" s="93" t="s">
        <v>685</v>
      </c>
      <c r="AG48" s="69" t="s">
        <v>686</v>
      </c>
      <c r="AH48" s="56"/>
    </row>
    <row r="49" spans="1:34" x14ac:dyDescent="0.2">
      <c r="A49" s="121"/>
      <c r="B49" s="122"/>
      <c r="C49" s="123"/>
      <c r="D49" s="124"/>
      <c r="E49" s="1403" t="s">
        <v>717</v>
      </c>
      <c r="F49" s="1404"/>
      <c r="G49" s="1404"/>
      <c r="H49" s="1405"/>
      <c r="I49" s="1403" t="s">
        <v>720</v>
      </c>
      <c r="J49" s="1404"/>
      <c r="K49" s="1404"/>
      <c r="L49" s="1404"/>
      <c r="M49" s="125" t="s">
        <v>687</v>
      </c>
      <c r="N49" s="1403" t="s">
        <v>1470</v>
      </c>
      <c r="O49" s="1404"/>
      <c r="P49" s="1406"/>
      <c r="R49" s="121"/>
      <c r="S49" s="47"/>
      <c r="T49" s="126"/>
      <c r="U49" s="76"/>
      <c r="V49" s="127"/>
      <c r="X49" s="49" t="s">
        <v>688</v>
      </c>
      <c r="Y49" s="82" t="s">
        <v>689</v>
      </c>
      <c r="Z49" s="83">
        <v>0</v>
      </c>
      <c r="AA49" s="83"/>
      <c r="AB49" s="23"/>
      <c r="AC49" s="23"/>
      <c r="AD49" s="50"/>
      <c r="AE49">
        <v>46</v>
      </c>
      <c r="AF49" s="93" t="s">
        <v>64</v>
      </c>
      <c r="AG49" s="69" t="s">
        <v>690</v>
      </c>
      <c r="AH49" s="56"/>
    </row>
    <row r="50" spans="1:34" ht="12.75" customHeight="1" x14ac:dyDescent="0.2">
      <c r="A50" s="1389" t="s">
        <v>711</v>
      </c>
      <c r="B50" s="24" t="s">
        <v>291</v>
      </c>
      <c r="C50" s="128"/>
      <c r="D50" s="129" t="s">
        <v>480</v>
      </c>
      <c r="E50" s="130" t="s">
        <v>453</v>
      </c>
      <c r="F50" s="1407" t="s">
        <v>730</v>
      </c>
      <c r="G50" s="1408"/>
      <c r="H50" s="130" t="s">
        <v>227</v>
      </c>
      <c r="I50" s="130" t="s">
        <v>453</v>
      </c>
      <c r="J50" s="1407" t="s">
        <v>730</v>
      </c>
      <c r="K50" s="1408"/>
      <c r="L50" s="131" t="s">
        <v>227</v>
      </c>
      <c r="M50" s="132" t="s">
        <v>453</v>
      </c>
      <c r="N50" s="133"/>
      <c r="O50" s="134"/>
      <c r="P50" s="135"/>
      <c r="R50" s="1389" t="s">
        <v>711</v>
      </c>
      <c r="S50" s="136"/>
      <c r="U50" s="1391" t="s">
        <v>787</v>
      </c>
      <c r="V50" s="137" t="s">
        <v>491</v>
      </c>
      <c r="X50" s="49" t="s">
        <v>691</v>
      </c>
      <c r="Y50" s="82" t="s">
        <v>692</v>
      </c>
      <c r="Z50" s="83">
        <v>0</v>
      </c>
      <c r="AA50" s="83"/>
      <c r="AB50" s="23"/>
      <c r="AC50" s="23"/>
      <c r="AD50" s="50"/>
      <c r="AE50">
        <v>47</v>
      </c>
      <c r="AF50" s="93" t="s">
        <v>693</v>
      </c>
      <c r="AG50" s="69" t="s">
        <v>694</v>
      </c>
      <c r="AH50" s="56"/>
    </row>
    <row r="51" spans="1:34" ht="13.5" thickBot="1" x14ac:dyDescent="0.25">
      <c r="A51" s="1390"/>
      <c r="B51" s="138" t="s">
        <v>724</v>
      </c>
      <c r="C51" s="139"/>
      <c r="D51" s="140" t="s">
        <v>422</v>
      </c>
      <c r="E51" s="141" t="s">
        <v>455</v>
      </c>
      <c r="F51" s="142" t="s">
        <v>421</v>
      </c>
      <c r="G51" s="143" t="s">
        <v>643</v>
      </c>
      <c r="H51" s="141" t="s">
        <v>695</v>
      </c>
      <c r="I51" s="141" t="s">
        <v>455</v>
      </c>
      <c r="J51" s="142" t="s">
        <v>421</v>
      </c>
      <c r="K51" s="143" t="s">
        <v>643</v>
      </c>
      <c r="L51" s="142" t="s">
        <v>695</v>
      </c>
      <c r="M51" s="141" t="s">
        <v>455</v>
      </c>
      <c r="N51" s="144" t="s">
        <v>632</v>
      </c>
      <c r="O51" s="145" t="s">
        <v>636</v>
      </c>
      <c r="P51" s="146" t="s">
        <v>696</v>
      </c>
      <c r="Q51" s="46"/>
      <c r="R51" s="1390"/>
      <c r="S51" s="147" t="s">
        <v>291</v>
      </c>
      <c r="U51" s="1392"/>
      <c r="V51" s="148" t="s">
        <v>467</v>
      </c>
      <c r="X51" s="49" t="s">
        <v>697</v>
      </c>
      <c r="Y51" s="29" t="s">
        <v>698</v>
      </c>
      <c r="Z51" s="83">
        <v>1</v>
      </c>
      <c r="AA51" s="83"/>
      <c r="AB51" s="23"/>
      <c r="AC51" s="23"/>
      <c r="AD51" s="50"/>
      <c r="AE51">
        <v>48</v>
      </c>
      <c r="AF51" s="93" t="s">
        <v>45</v>
      </c>
      <c r="AG51" s="69" t="s">
        <v>699</v>
      </c>
      <c r="AH51" s="56"/>
    </row>
    <row r="52" spans="1:34" x14ac:dyDescent="0.2">
      <c r="A52" s="149">
        <v>1</v>
      </c>
      <c r="B52" s="150" t="s">
        <v>737</v>
      </c>
      <c r="C52" s="30"/>
      <c r="D52" s="151">
        <v>-5</v>
      </c>
      <c r="E52" s="152">
        <v>9288.3710794355757</v>
      </c>
      <c r="F52" s="42">
        <v>7216.1154613717054</v>
      </c>
      <c r="G52" s="153">
        <v>7542.483186526686</v>
      </c>
      <c r="H52" s="154">
        <v>1.2314738859514609</v>
      </c>
      <c r="I52" s="152">
        <v>9306.4008721369901</v>
      </c>
      <c r="J52" s="42">
        <v>7238.5481152790217</v>
      </c>
      <c r="K52" s="153">
        <v>7565.9304159717831</v>
      </c>
      <c r="L52" s="154">
        <v>1.2300405053278114</v>
      </c>
      <c r="M52" s="155">
        <v>18.029792701414408</v>
      </c>
      <c r="N52" s="156">
        <v>-130.7699512193573</v>
      </c>
      <c r="O52" s="157">
        <v>-30.376486692495089</v>
      </c>
      <c r="P52" s="158">
        <v>-78.526600624303882</v>
      </c>
      <c r="Q52" s="159"/>
      <c r="R52" s="160" t="s">
        <v>792</v>
      </c>
      <c r="S52" s="161"/>
      <c r="T52" s="161"/>
      <c r="U52" s="162"/>
      <c r="V52" s="163">
        <v>5090.1079145273434</v>
      </c>
      <c r="X52" s="89" t="s">
        <v>700</v>
      </c>
      <c r="Y52" s="41" t="s">
        <v>701</v>
      </c>
      <c r="Z52" s="83">
        <v>0</v>
      </c>
      <c r="AA52" s="83"/>
      <c r="AB52" s="23"/>
      <c r="AC52" s="23"/>
      <c r="AD52" s="50"/>
      <c r="AE52">
        <v>49</v>
      </c>
      <c r="AF52" s="93" t="s">
        <v>702</v>
      </c>
      <c r="AG52" s="69" t="s">
        <v>703</v>
      </c>
      <c r="AH52" s="56"/>
    </row>
    <row r="53" spans="1:34" x14ac:dyDescent="0.2">
      <c r="A53" s="149">
        <v>2</v>
      </c>
      <c r="B53" s="27" t="s">
        <v>739</v>
      </c>
      <c r="C53" s="30"/>
      <c r="D53" s="151">
        <v>25</v>
      </c>
      <c r="E53" s="152">
        <v>9288.3710794355757</v>
      </c>
      <c r="F53" s="42">
        <v>7216.1154613717054</v>
      </c>
      <c r="G53" s="153">
        <v>8386.318709912106</v>
      </c>
      <c r="H53" s="154">
        <v>1.1075623763806282</v>
      </c>
      <c r="I53" s="152">
        <v>9306.4008721369901</v>
      </c>
      <c r="J53" s="42">
        <v>7238.5481152790217</v>
      </c>
      <c r="K53" s="153">
        <v>8412.3891609993916</v>
      </c>
      <c r="L53" s="154">
        <v>1.1062732232220447</v>
      </c>
      <c r="M53" s="155">
        <v>18.029792701414408</v>
      </c>
      <c r="N53" s="156">
        <v>0</v>
      </c>
      <c r="O53" s="157">
        <v>0</v>
      </c>
      <c r="P53" s="158">
        <v>0</v>
      </c>
      <c r="Q53" s="159"/>
      <c r="R53" s="164" t="s">
        <v>704</v>
      </c>
      <c r="S53" s="18" t="s">
        <v>794</v>
      </c>
      <c r="T53" s="165"/>
      <c r="U53" s="166">
        <v>1</v>
      </c>
      <c r="V53" s="167">
        <v>4878.1280429175467</v>
      </c>
      <c r="W53" s="168"/>
      <c r="X53" s="49" t="s">
        <v>705</v>
      </c>
      <c r="Y53" s="34" t="s">
        <v>706</v>
      </c>
      <c r="Z53" s="83">
        <v>1</v>
      </c>
      <c r="AA53" s="83"/>
      <c r="AB53" s="23"/>
      <c r="AC53" s="23"/>
      <c r="AD53" s="50"/>
      <c r="AE53">
        <v>50</v>
      </c>
      <c r="AF53" s="93" t="s">
        <v>707</v>
      </c>
      <c r="AG53" s="69" t="s">
        <v>708</v>
      </c>
      <c r="AH53" s="56"/>
    </row>
    <row r="54" spans="1:34" x14ac:dyDescent="0.2">
      <c r="A54" s="149">
        <v>3</v>
      </c>
      <c r="B54" s="27" t="s">
        <v>741</v>
      </c>
      <c r="C54" s="30"/>
      <c r="D54" s="151">
        <v>44.076539463965339</v>
      </c>
      <c r="E54" s="169">
        <v>9288.3710794355757</v>
      </c>
      <c r="F54" s="153">
        <v>7216.1154613717054</v>
      </c>
      <c r="G54" s="153">
        <v>8922.553927859437</v>
      </c>
      <c r="H54" s="154">
        <v>1.040999152768797</v>
      </c>
      <c r="I54" s="169">
        <v>9306.4008721369901</v>
      </c>
      <c r="J54" s="153">
        <v>7238.5481152790217</v>
      </c>
      <c r="K54" s="153">
        <v>8950.2913671097522</v>
      </c>
      <c r="L54" s="154">
        <v>1.039787476230758</v>
      </c>
      <c r="M54" s="155">
        <v>18.029792701414408</v>
      </c>
      <c r="N54" s="170">
        <v>83.264752566303713</v>
      </c>
      <c r="O54" s="171">
        <v>19.341527810479302</v>
      </c>
      <c r="P54" s="172">
        <v>50.000003134418456</v>
      </c>
      <c r="Q54" s="159"/>
      <c r="R54" s="173"/>
      <c r="S54" t="s">
        <v>796</v>
      </c>
      <c r="T54" s="23"/>
      <c r="U54" s="174"/>
      <c r="V54" s="175">
        <v>-16.087240311011872</v>
      </c>
      <c r="W54" s="168"/>
      <c r="X54" s="49" t="s">
        <v>709</v>
      </c>
      <c r="Y54" s="34" t="s">
        <v>710</v>
      </c>
      <c r="Z54" s="83">
        <v>0</v>
      </c>
      <c r="AA54" s="83"/>
      <c r="AB54" s="23"/>
      <c r="AC54" s="23"/>
      <c r="AD54" s="50"/>
      <c r="AE54">
        <v>51</v>
      </c>
      <c r="AF54" s="93" t="s">
        <v>711</v>
      </c>
      <c r="AG54" s="69" t="s">
        <v>712</v>
      </c>
      <c r="AH54" s="56"/>
    </row>
    <row r="55" spans="1:34" x14ac:dyDescent="0.2">
      <c r="A55" s="149">
        <v>4</v>
      </c>
      <c r="B55" s="27" t="s">
        <v>744</v>
      </c>
      <c r="C55" s="30"/>
      <c r="D55" s="151">
        <v>64.350599047935077</v>
      </c>
      <c r="E55" s="169">
        <v>4499.9428003416051</v>
      </c>
      <c r="F55" s="153">
        <v>3495.995857521938</v>
      </c>
      <c r="G55" s="153">
        <v>4599.1601568088709</v>
      </c>
      <c r="H55" s="154">
        <v>0.97842707079457136</v>
      </c>
      <c r="I55" s="169">
        <v>4508.6777050051369</v>
      </c>
      <c r="J55" s="153">
        <v>3506.8638190384922</v>
      </c>
      <c r="K55" s="153">
        <v>4613.4575123063396</v>
      </c>
      <c r="L55" s="154">
        <v>0.97728822536639737</v>
      </c>
      <c r="M55" s="155">
        <v>8.7349046635317791</v>
      </c>
      <c r="N55" s="170">
        <v>83.264752420947403</v>
      </c>
      <c r="O55" s="171">
        <v>39.923015736932811</v>
      </c>
      <c r="P55" s="172">
        <v>50.000003047132836</v>
      </c>
      <c r="Q55" s="159"/>
      <c r="R55" s="164">
        <v>3</v>
      </c>
      <c r="S55" t="s">
        <v>801</v>
      </c>
      <c r="T55" s="23"/>
      <c r="U55" s="174"/>
      <c r="V55" s="175">
        <v>50.000003134418456</v>
      </c>
      <c r="W55" s="168"/>
      <c r="X55" s="49" t="s">
        <v>713</v>
      </c>
      <c r="Y55" s="34" t="s">
        <v>714</v>
      </c>
      <c r="Z55" s="83">
        <v>0</v>
      </c>
      <c r="AA55" s="83"/>
      <c r="AB55" s="23"/>
      <c r="AC55" s="23"/>
      <c r="AD55" s="50"/>
      <c r="AE55">
        <v>52</v>
      </c>
      <c r="AF55" s="93" t="s">
        <v>480</v>
      </c>
      <c r="AG55" s="69" t="s">
        <v>480</v>
      </c>
      <c r="AH55" s="56"/>
    </row>
    <row r="56" spans="1:34" ht="13.5" thickBot="1" x14ac:dyDescent="0.25">
      <c r="A56" s="149">
        <v>5</v>
      </c>
      <c r="B56" s="38" t="s">
        <v>746</v>
      </c>
      <c r="C56" s="176"/>
      <c r="D56" s="177">
        <v>25</v>
      </c>
      <c r="E56" s="178">
        <v>4788.4282790939706</v>
      </c>
      <c r="F56" s="179">
        <v>3720.1196038497674</v>
      </c>
      <c r="G56" s="179">
        <v>4323.3937710505661</v>
      </c>
      <c r="H56" s="180">
        <v>1.1075623763806282</v>
      </c>
      <c r="I56" s="178">
        <v>4797.7231671318532</v>
      </c>
      <c r="J56" s="179">
        <v>3731.6842962405299</v>
      </c>
      <c r="K56" s="179">
        <v>4336.8338548034117</v>
      </c>
      <c r="L56" s="180">
        <v>1.1062732232220442</v>
      </c>
      <c r="M56" s="181">
        <v>9.2948880378826289</v>
      </c>
      <c r="N56" s="182">
        <v>0</v>
      </c>
      <c r="O56" s="183">
        <v>0</v>
      </c>
      <c r="P56" s="184">
        <v>0</v>
      </c>
      <c r="Q56" s="159"/>
      <c r="R56" s="164">
        <v>11</v>
      </c>
      <c r="S56" s="185" t="s">
        <v>756</v>
      </c>
      <c r="T56" s="23"/>
      <c r="U56" s="26"/>
      <c r="V56" s="175">
        <v>178.06710878638887</v>
      </c>
      <c r="W56" s="186"/>
      <c r="X56" s="102" t="s">
        <v>715</v>
      </c>
      <c r="Y56" s="29" t="s">
        <v>716</v>
      </c>
      <c r="Z56" s="31">
        <v>0</v>
      </c>
      <c r="AA56" s="31"/>
      <c r="AB56" s="23"/>
      <c r="AC56" s="23"/>
      <c r="AD56" s="50"/>
      <c r="AE56">
        <v>53</v>
      </c>
      <c r="AF56" s="93" t="s">
        <v>717</v>
      </c>
      <c r="AG56" s="56" t="s">
        <v>718</v>
      </c>
      <c r="AH56" s="56"/>
    </row>
    <row r="57" spans="1:34" x14ac:dyDescent="0.2">
      <c r="A57" s="187">
        <v>6</v>
      </c>
      <c r="B57" s="188" t="s">
        <v>749</v>
      </c>
      <c r="C57" s="28"/>
      <c r="D57" s="151">
        <v>950</v>
      </c>
      <c r="E57" s="169">
        <v>13078.902751576554</v>
      </c>
      <c r="F57" s="153">
        <v>9606.0657058792931</v>
      </c>
      <c r="G57" s="153">
        <v>45799.108851654964</v>
      </c>
      <c r="H57" s="154">
        <v>0.28557111872939739</v>
      </c>
      <c r="I57" s="169">
        <v>15325.002215625012</v>
      </c>
      <c r="J57" s="153">
        <v>12400.660893568423</v>
      </c>
      <c r="K57" s="153">
        <v>59123.005050879568</v>
      </c>
      <c r="L57" s="154">
        <v>0.25920540071393111</v>
      </c>
      <c r="M57" s="155">
        <v>2246.0994640484587</v>
      </c>
      <c r="N57" s="156">
        <v>8248.5333679022751</v>
      </c>
      <c r="O57" s="157">
        <v>1163.5566326591384</v>
      </c>
      <c r="P57" s="158">
        <v>4953.1966593073539</v>
      </c>
      <c r="Q57" s="159"/>
      <c r="R57" s="160" t="s">
        <v>804</v>
      </c>
      <c r="S57" s="161"/>
      <c r="T57" s="161"/>
      <c r="U57" s="162"/>
      <c r="V57" s="163">
        <v>5090.1079145273416</v>
      </c>
      <c r="W57" s="168"/>
      <c r="X57" s="189" t="s">
        <v>715</v>
      </c>
      <c r="Y57" s="41" t="s">
        <v>719</v>
      </c>
      <c r="Z57" s="31">
        <v>0</v>
      </c>
      <c r="AA57" s="31"/>
      <c r="AB57" s="23"/>
      <c r="AC57" s="23"/>
      <c r="AD57" s="50"/>
      <c r="AE57">
        <v>54</v>
      </c>
      <c r="AF57" s="93" t="s">
        <v>720</v>
      </c>
      <c r="AG57" s="56" t="s">
        <v>721</v>
      </c>
      <c r="AH57" s="56"/>
    </row>
    <row r="58" spans="1:34" x14ac:dyDescent="0.2">
      <c r="A58" s="164">
        <v>7</v>
      </c>
      <c r="B58" s="190" t="s">
        <v>1471</v>
      </c>
      <c r="C58" s="191"/>
      <c r="D58" s="151">
        <v>370</v>
      </c>
      <c r="E58" s="169">
        <v>13078.902751576554</v>
      </c>
      <c r="F58" s="153">
        <v>9606.0657058792931</v>
      </c>
      <c r="G58" s="153">
        <v>24081.90854732725</v>
      </c>
      <c r="H58" s="154">
        <v>0.54310075656475021</v>
      </c>
      <c r="I58" s="169">
        <v>15325.002215625012</v>
      </c>
      <c r="J58" s="153">
        <v>12400.660893568423</v>
      </c>
      <c r="K58" s="153">
        <v>31087.813753195322</v>
      </c>
      <c r="L58" s="154">
        <v>0.49295850577623368</v>
      </c>
      <c r="M58" s="155">
        <v>2246.0994640484587</v>
      </c>
      <c r="N58" s="156">
        <v>2861.7286620134032</v>
      </c>
      <c r="O58" s="157">
        <v>403.68186889001709</v>
      </c>
      <c r="P58" s="158">
        <v>1718.4515375408771</v>
      </c>
      <c r="Q58" s="192"/>
      <c r="R58" s="193">
        <v>9</v>
      </c>
      <c r="S58" s="43" t="s">
        <v>1458</v>
      </c>
      <c r="T58" s="22"/>
      <c r="U58" s="21"/>
      <c r="V58" s="172">
        <v>953.19665931479949</v>
      </c>
      <c r="W58" s="168"/>
      <c r="X58" s="49" t="s">
        <v>722</v>
      </c>
      <c r="Y58" s="29" t="s">
        <v>723</v>
      </c>
      <c r="Z58" s="31">
        <v>1</v>
      </c>
      <c r="AA58" s="31"/>
      <c r="AB58" s="23"/>
      <c r="AC58" s="23"/>
      <c r="AD58" s="50"/>
      <c r="AE58">
        <v>55</v>
      </c>
      <c r="AF58" s="93" t="s">
        <v>724</v>
      </c>
      <c r="AG58" s="56" t="s">
        <v>725</v>
      </c>
      <c r="AH58" s="56"/>
    </row>
    <row r="59" spans="1:34" x14ac:dyDescent="0.2">
      <c r="A59" s="164">
        <v>8</v>
      </c>
      <c r="B59" s="190" t="s">
        <v>1472</v>
      </c>
      <c r="C59" s="191"/>
      <c r="D59" s="151">
        <v>280</v>
      </c>
      <c r="E59" s="169">
        <v>13078.902751576554</v>
      </c>
      <c r="F59" s="153">
        <v>9606.0657058792931</v>
      </c>
      <c r="G59" s="153">
        <v>20711.976541948334</v>
      </c>
      <c r="H59" s="154">
        <v>0.63146569933041496</v>
      </c>
      <c r="I59" s="169">
        <v>15325.002215625012</v>
      </c>
      <c r="J59" s="153">
        <v>12400.660893568423</v>
      </c>
      <c r="K59" s="153">
        <v>26737.501636601093</v>
      </c>
      <c r="L59" s="154">
        <v>0.57316507817045048</v>
      </c>
      <c r="M59" s="155">
        <v>2246.0994640484587</v>
      </c>
      <c r="N59" s="156">
        <v>2091.0107204651863</v>
      </c>
      <c r="O59" s="157">
        <v>294.96266599663176</v>
      </c>
      <c r="P59" s="158">
        <v>1255.6398638680673</v>
      </c>
      <c r="Q59" s="192"/>
      <c r="R59" s="193"/>
      <c r="S59" s="27" t="s">
        <v>807</v>
      </c>
      <c r="T59" s="22"/>
      <c r="U59" s="174"/>
      <c r="V59" s="172">
        <v>3.9100352929546673</v>
      </c>
      <c r="W59" s="168"/>
      <c r="AA59" s="23"/>
      <c r="AB59" s="23"/>
      <c r="AC59" s="23"/>
      <c r="AD59" s="50"/>
      <c r="AE59">
        <v>56</v>
      </c>
      <c r="AF59" s="93" t="s">
        <v>453</v>
      </c>
      <c r="AG59" s="56" t="s">
        <v>726</v>
      </c>
      <c r="AH59" s="56"/>
    </row>
    <row r="60" spans="1:34" x14ac:dyDescent="0.2">
      <c r="A60" s="164">
        <v>9</v>
      </c>
      <c r="B60" s="190" t="s">
        <v>1473</v>
      </c>
      <c r="C60" s="191"/>
      <c r="D60" s="151">
        <v>220</v>
      </c>
      <c r="E60" s="169">
        <v>13078.902751576554</v>
      </c>
      <c r="F60" s="153">
        <v>9606.0657058792931</v>
      </c>
      <c r="G60" s="153">
        <v>18465.355205029053</v>
      </c>
      <c r="H60" s="154">
        <v>0.70829413278843967</v>
      </c>
      <c r="I60" s="169">
        <v>15325.002215625012</v>
      </c>
      <c r="J60" s="153">
        <v>12400.660893568423</v>
      </c>
      <c r="K60" s="153">
        <v>23837.293558871606</v>
      </c>
      <c r="L60" s="154">
        <v>0.64290025953560714</v>
      </c>
      <c r="M60" s="155">
        <v>2246.0994640484587</v>
      </c>
      <c r="N60" s="156">
        <v>1587.3535801888745</v>
      </c>
      <c r="O60" s="157">
        <v>223.91565921175484</v>
      </c>
      <c r="P60" s="158">
        <v>953.19665931479949</v>
      </c>
      <c r="Q60" s="192"/>
      <c r="R60" s="193" t="s">
        <v>727</v>
      </c>
      <c r="S60" s="27" t="s">
        <v>811</v>
      </c>
      <c r="T60" s="22"/>
      <c r="U60" s="174"/>
      <c r="V60" s="172">
        <v>0.64096952728042211</v>
      </c>
      <c r="W60" s="168"/>
      <c r="X60" s="70" t="s">
        <v>728</v>
      </c>
      <c r="Y60" s="32"/>
      <c r="Z60" s="23"/>
      <c r="AA60" s="23"/>
      <c r="AB60" s="25" t="s">
        <v>729</v>
      </c>
      <c r="AC60" s="23"/>
      <c r="AD60" s="50"/>
      <c r="AE60">
        <v>57</v>
      </c>
      <c r="AF60" s="93" t="s">
        <v>730</v>
      </c>
      <c r="AG60" s="56" t="s">
        <v>731</v>
      </c>
      <c r="AH60" s="56"/>
    </row>
    <row r="61" spans="1:34" x14ac:dyDescent="0.2">
      <c r="A61" s="164">
        <v>10</v>
      </c>
      <c r="B61" s="190" t="s">
        <v>1474</v>
      </c>
      <c r="C61" s="191"/>
      <c r="D61" s="151">
        <v>180</v>
      </c>
      <c r="E61" s="169">
        <v>13078.902751576554</v>
      </c>
      <c r="F61" s="153">
        <v>9606.0657058792931</v>
      </c>
      <c r="G61" s="153">
        <v>16967.607647082863</v>
      </c>
      <c r="H61" s="154">
        <v>0.77081595847869155</v>
      </c>
      <c r="I61" s="169">
        <v>15325.002215625012</v>
      </c>
      <c r="J61" s="153">
        <v>12400.660893568423</v>
      </c>
      <c r="K61" s="153">
        <v>21903.821507051947</v>
      </c>
      <c r="L61" s="154">
        <v>0.69964970316668806</v>
      </c>
      <c r="M61" s="155">
        <v>2246.0994640484587</v>
      </c>
      <c r="N61" s="156">
        <v>1255.8268898684469</v>
      </c>
      <c r="O61" s="157">
        <v>177.14976008513622</v>
      </c>
      <c r="P61" s="158">
        <v>754.11679605615336</v>
      </c>
      <c r="Q61" s="192"/>
      <c r="R61" s="193"/>
      <c r="S61" s="27" t="s">
        <v>815</v>
      </c>
      <c r="T61" s="22"/>
      <c r="U61" s="174"/>
      <c r="V61" s="172">
        <v>2.3602503923070861</v>
      </c>
      <c r="W61" s="168"/>
      <c r="X61" s="194" t="s">
        <v>732</v>
      </c>
      <c r="Y61" s="136" t="s">
        <v>291</v>
      </c>
      <c r="Z61" s="23"/>
      <c r="AA61" s="23"/>
      <c r="AB61" s="25" t="s">
        <v>733</v>
      </c>
      <c r="AC61" s="23"/>
      <c r="AD61" s="50"/>
      <c r="AE61">
        <v>58</v>
      </c>
      <c r="AF61" s="93" t="s">
        <v>227</v>
      </c>
      <c r="AG61" s="56" t="s">
        <v>734</v>
      </c>
      <c r="AH61" s="56"/>
    </row>
    <row r="62" spans="1:34" ht="12.75" customHeight="1" x14ac:dyDescent="0.2">
      <c r="A62" s="164">
        <v>11</v>
      </c>
      <c r="B62" s="190" t="s">
        <v>756</v>
      </c>
      <c r="C62" s="191"/>
      <c r="D62" s="151">
        <v>170</v>
      </c>
      <c r="E62" s="169">
        <v>3305.0918444636172</v>
      </c>
      <c r="F62" s="153">
        <v>2427.4918183068698</v>
      </c>
      <c r="G62" s="153">
        <v>4193.1616425630991</v>
      </c>
      <c r="H62" s="154">
        <v>0.78820997762522627</v>
      </c>
      <c r="I62" s="169">
        <v>3872.6903014202471</v>
      </c>
      <c r="J62" s="153">
        <v>3133.6973723083524</v>
      </c>
      <c r="K62" s="153">
        <v>5413.0355957817928</v>
      </c>
      <c r="L62" s="154">
        <v>0.71543780433258408</v>
      </c>
      <c r="M62" s="155">
        <v>567.59845695662989</v>
      </c>
      <c r="N62" s="156">
        <v>296.53425647666614</v>
      </c>
      <c r="O62" s="157">
        <v>165.52875178165118</v>
      </c>
      <c r="P62" s="158">
        <v>178.06710878638887</v>
      </c>
      <c r="Q62" s="192"/>
      <c r="R62" s="193" t="s">
        <v>1475</v>
      </c>
      <c r="S62" s="27" t="s">
        <v>1457</v>
      </c>
      <c r="T62" s="22"/>
      <c r="U62" s="21"/>
      <c r="V62" s="172">
        <v>130</v>
      </c>
      <c r="W62" s="168"/>
      <c r="X62" s="195">
        <v>1</v>
      </c>
      <c r="Y62" s="23" t="s">
        <v>1472</v>
      </c>
      <c r="Z62" s="29"/>
      <c r="AA62" s="23"/>
      <c r="AB62" s="196">
        <v>0</v>
      </c>
      <c r="AC62" s="23"/>
      <c r="AD62" s="50"/>
      <c r="AE62">
        <v>59</v>
      </c>
      <c r="AF62" s="93" t="s">
        <v>735</v>
      </c>
      <c r="AG62" s="56" t="s">
        <v>736</v>
      </c>
      <c r="AH62" s="56"/>
    </row>
    <row r="63" spans="1:34" x14ac:dyDescent="0.2">
      <c r="A63" s="164">
        <v>12</v>
      </c>
      <c r="B63" s="190" t="s">
        <v>758</v>
      </c>
      <c r="C63" s="191"/>
      <c r="D63" s="151">
        <v>170</v>
      </c>
      <c r="E63" s="169">
        <v>9773.8109071129329</v>
      </c>
      <c r="F63" s="153">
        <v>7178.5738875724237</v>
      </c>
      <c r="G63" s="153">
        <v>12774.446004519763</v>
      </c>
      <c r="H63" s="154">
        <v>0.76510644012701867</v>
      </c>
      <c r="I63" s="169">
        <v>11452.311914204765</v>
      </c>
      <c r="J63" s="153">
        <v>9266.9635212600733</v>
      </c>
      <c r="K63" s="153">
        <v>16490.785911270155</v>
      </c>
      <c r="L63" s="154">
        <v>0.69446732107400722</v>
      </c>
      <c r="M63" s="155">
        <v>1678.5010070918324</v>
      </c>
      <c r="N63" s="156">
        <v>876.91050254448317</v>
      </c>
      <c r="O63" s="157">
        <v>165.52875178165115</v>
      </c>
      <c r="P63" s="158">
        <v>526.57969338123519</v>
      </c>
      <c r="Q63" s="192"/>
      <c r="R63" s="193" t="s">
        <v>1476</v>
      </c>
      <c r="S63" s="1393" t="s">
        <v>1459</v>
      </c>
      <c r="T63" s="1394"/>
      <c r="U63" s="1395"/>
      <c r="V63" s="172">
        <v>4000</v>
      </c>
      <c r="W63" s="168"/>
      <c r="X63" s="195">
        <v>1</v>
      </c>
      <c r="Y63" s="23" t="s">
        <v>1473</v>
      </c>
      <c r="Z63" s="29"/>
      <c r="AA63" s="23"/>
      <c r="AB63" s="197">
        <v>0</v>
      </c>
      <c r="AC63" s="23"/>
      <c r="AD63" s="50"/>
      <c r="AE63">
        <v>60</v>
      </c>
      <c r="AF63" s="93" t="s">
        <v>737</v>
      </c>
      <c r="AG63" s="56" t="s">
        <v>738</v>
      </c>
      <c r="AH63" s="56"/>
    </row>
    <row r="64" spans="1:34" ht="13.5" thickBot="1" x14ac:dyDescent="0.25">
      <c r="A64" s="164">
        <v>13</v>
      </c>
      <c r="B64" s="190" t="s">
        <v>761</v>
      </c>
      <c r="C64" s="191"/>
      <c r="D64" s="151">
        <v>90</v>
      </c>
      <c r="E64" s="169">
        <v>9773.8109071129329</v>
      </c>
      <c r="F64" s="153">
        <v>7178.5738875724237</v>
      </c>
      <c r="G64" s="153">
        <v>10161.487780941699</v>
      </c>
      <c r="H64" s="154">
        <v>0.96184841411157618</v>
      </c>
      <c r="I64" s="169">
        <v>11452.311914204765</v>
      </c>
      <c r="J64" s="153">
        <v>9266.9635212600733</v>
      </c>
      <c r="K64" s="153">
        <v>13117.666275015641</v>
      </c>
      <c r="L64" s="154">
        <v>0.87304492080403306</v>
      </c>
      <c r="M64" s="155">
        <v>1678.5010070918324</v>
      </c>
      <c r="N64" s="156">
        <v>389.3616497645022</v>
      </c>
      <c r="O64" s="157">
        <v>73.497292699938981</v>
      </c>
      <c r="P64" s="158">
        <v>233.8094224581406</v>
      </c>
      <c r="Q64" s="192"/>
      <c r="R64" s="198"/>
      <c r="S64" s="1396"/>
      <c r="T64" s="1397"/>
      <c r="U64" s="1398"/>
      <c r="V64" s="199"/>
      <c r="W64" s="168"/>
      <c r="X64" s="195">
        <v>1</v>
      </c>
      <c r="Y64" s="23" t="s">
        <v>1474</v>
      </c>
      <c r="Z64" s="29"/>
      <c r="AA64" s="23"/>
      <c r="AB64" s="197">
        <v>9</v>
      </c>
      <c r="AC64" s="23"/>
      <c r="AD64" s="50"/>
      <c r="AE64">
        <v>61</v>
      </c>
      <c r="AF64" s="93" t="s">
        <v>739</v>
      </c>
      <c r="AG64" s="56" t="s">
        <v>740</v>
      </c>
      <c r="AH64" s="56"/>
    </row>
    <row r="65" spans="1:34" x14ac:dyDescent="0.2">
      <c r="A65" s="164">
        <v>14</v>
      </c>
      <c r="B65" s="190" t="s">
        <v>763</v>
      </c>
      <c r="C65" s="191"/>
      <c r="D65" s="151">
        <v>63.058143597748717</v>
      </c>
      <c r="E65" s="169">
        <v>9773.8109071129329</v>
      </c>
      <c r="F65" s="153">
        <v>7178.5738875724237</v>
      </c>
      <c r="G65" s="153">
        <v>9407.5851660504995</v>
      </c>
      <c r="H65" s="154">
        <v>1.0389287723255534</v>
      </c>
      <c r="I65" s="169">
        <v>11603.470691730723</v>
      </c>
      <c r="J65" s="153">
        <v>9455.0351534439942</v>
      </c>
      <c r="K65" s="153">
        <v>12390.913920004094</v>
      </c>
      <c r="L65" s="154">
        <v>0.93644994765058376</v>
      </c>
      <c r="M65" s="155">
        <v>1829.6597846177901</v>
      </c>
      <c r="N65" s="156">
        <v>232.15013782035714</v>
      </c>
      <c r="O65" s="157">
        <v>43.250623507155609</v>
      </c>
      <c r="P65" s="158">
        <v>139.40481729565553</v>
      </c>
      <c r="Q65" s="192"/>
      <c r="R65" s="160" t="s">
        <v>818</v>
      </c>
      <c r="S65" s="161"/>
      <c r="T65" s="161"/>
      <c r="U65" s="200" t="s">
        <v>208</v>
      </c>
      <c r="V65" s="163">
        <v>4199.0798632512005</v>
      </c>
      <c r="W65" s="201"/>
      <c r="X65" s="195">
        <v>1</v>
      </c>
      <c r="Y65" s="23" t="s">
        <v>756</v>
      </c>
      <c r="Z65" s="29"/>
      <c r="AA65" s="23"/>
      <c r="AB65" s="202">
        <v>0</v>
      </c>
      <c r="AC65" s="23"/>
      <c r="AD65" s="50"/>
      <c r="AE65">
        <v>62</v>
      </c>
      <c r="AF65" s="93" t="s">
        <v>741</v>
      </c>
      <c r="AG65" s="56" t="s">
        <v>742</v>
      </c>
      <c r="AH65" s="56"/>
    </row>
    <row r="66" spans="1:34" x14ac:dyDescent="0.2">
      <c r="A66" s="164">
        <v>15</v>
      </c>
      <c r="B66" s="190" t="s">
        <v>765</v>
      </c>
      <c r="C66" s="191"/>
      <c r="D66" s="151">
        <v>55</v>
      </c>
      <c r="E66" s="169">
        <v>9773.8109071129329</v>
      </c>
      <c r="F66" s="153">
        <v>7178.5738875724237</v>
      </c>
      <c r="G66" s="153">
        <v>9182.1346972766587</v>
      </c>
      <c r="H66" s="154">
        <v>1.0644377619522136</v>
      </c>
      <c r="I66" s="169">
        <v>10917.108918703192</v>
      </c>
      <c r="J66" s="153">
        <v>8601.0643749374813</v>
      </c>
      <c r="K66" s="153">
        <v>11001.646408814902</v>
      </c>
      <c r="L66" s="154">
        <v>0.99231592372901789</v>
      </c>
      <c r="M66" s="155">
        <v>1143.2980115902592</v>
      </c>
      <c r="N66" s="156">
        <v>164.97457405679464</v>
      </c>
      <c r="O66" s="157">
        <v>32.66786175223406</v>
      </c>
      <c r="P66" s="158">
        <v>99.066279136188143</v>
      </c>
      <c r="Q66" s="192"/>
      <c r="R66" s="203" t="s">
        <v>743</v>
      </c>
      <c r="S66" s="204" t="s">
        <v>1195</v>
      </c>
      <c r="T66" s="205"/>
      <c r="U66" s="166">
        <v>0.66311197518952714</v>
      </c>
      <c r="V66" s="206">
        <v>3234.7451217664766</v>
      </c>
      <c r="W66" s="168"/>
      <c r="X66" s="195">
        <v>1</v>
      </c>
      <c r="Y66" s="23" t="s">
        <v>758</v>
      </c>
      <c r="Z66" s="29"/>
      <c r="AA66" s="23"/>
      <c r="AB66" s="23"/>
      <c r="AC66" s="23"/>
      <c r="AD66" s="50"/>
      <c r="AE66">
        <v>63</v>
      </c>
      <c r="AF66" s="93" t="s">
        <v>744</v>
      </c>
      <c r="AG66" s="56" t="s">
        <v>745</v>
      </c>
      <c r="AH66" s="56"/>
    </row>
    <row r="67" spans="1:34" x14ac:dyDescent="0.2">
      <c r="A67" s="164">
        <v>16</v>
      </c>
      <c r="B67" s="190" t="s">
        <v>767</v>
      </c>
      <c r="C67" s="191"/>
      <c r="D67" s="151">
        <v>55</v>
      </c>
      <c r="E67" s="169">
        <v>9773.8109071129329</v>
      </c>
      <c r="F67" s="153">
        <v>7178.5738875724237</v>
      </c>
      <c r="G67" s="153">
        <v>9182.1067723243068</v>
      </c>
      <c r="H67" s="154">
        <v>1.064440999158502</v>
      </c>
      <c r="I67" s="169">
        <v>10917.108918703192</v>
      </c>
      <c r="J67" s="153">
        <v>8601.0643749374813</v>
      </c>
      <c r="K67" s="153">
        <v>11001.616454258559</v>
      </c>
      <c r="L67" s="154">
        <v>0.99231862554864336</v>
      </c>
      <c r="M67" s="155">
        <v>1143.2980115902592</v>
      </c>
      <c r="N67" s="156">
        <v>164.97457405679464</v>
      </c>
      <c r="O67" s="157">
        <v>32.66786175223406</v>
      </c>
      <c r="P67" s="158">
        <v>99.066279136188143</v>
      </c>
      <c r="Q67" s="192"/>
      <c r="R67" s="207" t="s">
        <v>48</v>
      </c>
      <c r="S67" s="208" t="s">
        <v>1197</v>
      </c>
      <c r="T67" s="22"/>
      <c r="U67" s="174">
        <v>9.4874851500619445E-2</v>
      </c>
      <c r="V67" s="209">
        <v>462.8116736728096</v>
      </c>
      <c r="W67" s="168"/>
      <c r="X67" s="195">
        <v>1</v>
      </c>
      <c r="Y67" s="23" t="s">
        <v>761</v>
      </c>
      <c r="Z67" s="29"/>
      <c r="AA67" s="23"/>
      <c r="AB67" s="23"/>
      <c r="AC67" s="23"/>
      <c r="AD67" s="50"/>
      <c r="AE67">
        <v>64</v>
      </c>
      <c r="AF67" s="93" t="s">
        <v>746</v>
      </c>
      <c r="AG67" s="56" t="s">
        <v>747</v>
      </c>
      <c r="AH67" s="56"/>
    </row>
    <row r="68" spans="1:34" x14ac:dyDescent="0.2">
      <c r="A68" s="210">
        <v>17</v>
      </c>
      <c r="B68" s="211" t="s">
        <v>769</v>
      </c>
      <c r="C68" s="212"/>
      <c r="D68" s="177">
        <v>45</v>
      </c>
      <c r="E68" s="178">
        <v>9773.8109071129329</v>
      </c>
      <c r="F68" s="179">
        <v>7178.5738875724237</v>
      </c>
      <c r="G68" s="179">
        <v>8902.3195305152185</v>
      </c>
      <c r="H68" s="180">
        <v>1.0978948658953918</v>
      </c>
      <c r="I68" s="178">
        <v>10419.880030214796</v>
      </c>
      <c r="J68" s="179">
        <v>7982.4125827122625</v>
      </c>
      <c r="K68" s="179">
        <v>9899.1789384145759</v>
      </c>
      <c r="L68" s="180">
        <v>1.0526004323226845</v>
      </c>
      <c r="M68" s="181">
        <v>646.06912310186271</v>
      </c>
      <c r="N68" s="213">
        <v>101.22050875164064</v>
      </c>
      <c r="O68" s="214">
        <v>20.999895500410464</v>
      </c>
      <c r="P68" s="215">
        <v>60.782331044812373</v>
      </c>
      <c r="Q68" s="192"/>
      <c r="R68" s="207" t="s">
        <v>748</v>
      </c>
      <c r="S68" s="208" t="s">
        <v>1199</v>
      </c>
      <c r="T68" s="22"/>
      <c r="U68" s="174">
        <v>6.1999849510383162E-2</v>
      </c>
      <c r="V68" s="209">
        <v>302.44320455326783</v>
      </c>
      <c r="W68" s="168"/>
      <c r="X68" s="195">
        <v>1</v>
      </c>
      <c r="Y68" s="23" t="s">
        <v>763</v>
      </c>
      <c r="Z68" s="29"/>
      <c r="AA68" s="23"/>
      <c r="AB68" s="23"/>
      <c r="AC68" s="23"/>
      <c r="AD68" s="50"/>
      <c r="AE68">
        <v>65</v>
      </c>
      <c r="AF68" s="93" t="s">
        <v>749</v>
      </c>
      <c r="AG68" s="56" t="s">
        <v>750</v>
      </c>
      <c r="AH68" s="56"/>
    </row>
    <row r="69" spans="1:34" x14ac:dyDescent="0.2">
      <c r="A69" s="149">
        <v>18</v>
      </c>
      <c r="B69" s="43" t="s">
        <v>772</v>
      </c>
      <c r="C69" s="191"/>
      <c r="D69" s="151">
        <v>-5</v>
      </c>
      <c r="E69" s="169">
        <v>40971.140884595938</v>
      </c>
      <c r="F69" s="153">
        <v>31830.390999552637</v>
      </c>
      <c r="G69" s="153">
        <v>33270.003815745411</v>
      </c>
      <c r="H69" s="154">
        <v>1.2314738859514609</v>
      </c>
      <c r="I69" s="169">
        <v>41050.670564296735</v>
      </c>
      <c r="J69" s="153">
        <v>31929.341764524419</v>
      </c>
      <c r="K69" s="153">
        <v>33373.429888275547</v>
      </c>
      <c r="L69" s="154">
        <v>1.2300405053278114</v>
      </c>
      <c r="M69" s="155">
        <v>79.529679700797715</v>
      </c>
      <c r="N69" s="156">
        <v>-576.82817030664967</v>
      </c>
      <c r="O69" s="157">
        <v>-30.376486692495078</v>
      </c>
      <c r="P69" s="158">
        <v>-346.38198558732199</v>
      </c>
      <c r="Q69" s="192"/>
      <c r="R69" s="207" t="s">
        <v>751</v>
      </c>
      <c r="S69" s="208" t="s">
        <v>202</v>
      </c>
      <c r="T69" s="22"/>
      <c r="U69" s="174">
        <v>1.0249833452525701E-2</v>
      </c>
      <c r="V69" s="209">
        <v>50</v>
      </c>
      <c r="W69" s="216"/>
      <c r="X69" s="195">
        <v>1</v>
      </c>
      <c r="Y69" s="23" t="s">
        <v>765</v>
      </c>
      <c r="Z69" s="29"/>
      <c r="AA69" s="23"/>
      <c r="AB69" s="23"/>
      <c r="AC69" s="23"/>
      <c r="AD69" s="50"/>
      <c r="AE69">
        <v>66</v>
      </c>
      <c r="AF69" s="93" t="s">
        <v>752</v>
      </c>
      <c r="AG69" s="56" t="s">
        <v>753</v>
      </c>
      <c r="AH69" s="56"/>
    </row>
    <row r="70" spans="1:34" x14ac:dyDescent="0.2">
      <c r="A70" s="217">
        <v>19</v>
      </c>
      <c r="B70" s="38" t="s">
        <v>774</v>
      </c>
      <c r="C70" s="212"/>
      <c r="D70" s="177">
        <v>25.080307229765872</v>
      </c>
      <c r="E70" s="178">
        <v>40971.140884595938</v>
      </c>
      <c r="F70" s="179">
        <v>31830.390999552637</v>
      </c>
      <c r="G70" s="179">
        <v>37002.13857730836</v>
      </c>
      <c r="H70" s="180">
        <v>1.1072641328283002</v>
      </c>
      <c r="I70" s="178">
        <v>41050.670564296735</v>
      </c>
      <c r="J70" s="179">
        <v>31929.341764524419</v>
      </c>
      <c r="K70" s="179">
        <v>37117.166693609804</v>
      </c>
      <c r="L70" s="180">
        <v>1.1059753268118964</v>
      </c>
      <c r="M70" s="181">
        <v>79.529679700797715</v>
      </c>
      <c r="N70" s="213">
        <v>1.5453063731058794</v>
      </c>
      <c r="O70" s="214">
        <v>8.1377749726619833E-2</v>
      </c>
      <c r="P70" s="215">
        <v>0.92794755424757214</v>
      </c>
      <c r="Q70" s="192"/>
      <c r="R70" s="207" t="s">
        <v>471</v>
      </c>
      <c r="S70" s="208" t="s">
        <v>1202</v>
      </c>
      <c r="T70" s="218"/>
      <c r="U70" s="174">
        <v>4.0810708843054287E-2</v>
      </c>
      <c r="V70" s="209">
        <v>199.07986325864624</v>
      </c>
      <c r="W70" s="168"/>
      <c r="X70" s="195">
        <v>1</v>
      </c>
      <c r="Y70" s="23" t="s">
        <v>767</v>
      </c>
      <c r="Z70" s="29"/>
      <c r="AA70" s="23"/>
      <c r="AB70" s="23"/>
      <c r="AC70" s="23"/>
      <c r="AD70" s="50"/>
      <c r="AE70">
        <v>67</v>
      </c>
      <c r="AF70" s="93" t="s">
        <v>202</v>
      </c>
      <c r="AG70" s="56" t="s">
        <v>754</v>
      </c>
      <c r="AH70" s="56"/>
    </row>
    <row r="71" spans="1:34" ht="13.5" thickBot="1" x14ac:dyDescent="0.25">
      <c r="A71" s="149">
        <v>18</v>
      </c>
      <c r="B71" s="43" t="s">
        <v>777</v>
      </c>
      <c r="C71" s="191"/>
      <c r="D71" s="151">
        <v>-5</v>
      </c>
      <c r="E71" s="169">
        <v>998.06264602727413</v>
      </c>
      <c r="F71" s="153">
        <v>775.39271739050901</v>
      </c>
      <c r="G71" s="153">
        <v>810.46188426167987</v>
      </c>
      <c r="H71" s="154">
        <v>1.2314738859514609</v>
      </c>
      <c r="I71" s="169">
        <v>1000</v>
      </c>
      <c r="J71" s="153">
        <v>777.80317168057513</v>
      </c>
      <c r="K71" s="153">
        <v>812.98135766146618</v>
      </c>
      <c r="L71" s="154">
        <v>1.2300405053278114</v>
      </c>
      <c r="M71" s="155">
        <v>1.9373539727258731</v>
      </c>
      <c r="N71" s="156">
        <v>-14.051613831817361</v>
      </c>
      <c r="O71" s="157">
        <v>-30.376486692495092</v>
      </c>
      <c r="P71" s="158">
        <v>-8.4379129701375248</v>
      </c>
      <c r="Q71" s="192"/>
      <c r="R71" s="207" t="s">
        <v>755</v>
      </c>
      <c r="S71" s="208" t="s">
        <v>1205</v>
      </c>
      <c r="T71" s="218"/>
      <c r="U71" s="174">
        <v>-1.0249833452525701E-2</v>
      </c>
      <c r="V71" s="209">
        <v>50</v>
      </c>
      <c r="X71" s="195">
        <v>1</v>
      </c>
      <c r="Y71" s="23" t="s">
        <v>769</v>
      </c>
      <c r="Z71" s="29"/>
      <c r="AA71" s="23"/>
      <c r="AB71" s="23"/>
      <c r="AC71" s="23"/>
      <c r="AD71" s="50"/>
      <c r="AE71">
        <v>68</v>
      </c>
      <c r="AF71" s="93" t="s">
        <v>756</v>
      </c>
      <c r="AG71" s="56" t="s">
        <v>757</v>
      </c>
      <c r="AH71" s="56"/>
    </row>
    <row r="72" spans="1:34" x14ac:dyDescent="0.2">
      <c r="A72" s="217">
        <v>20</v>
      </c>
      <c r="B72" s="38" t="s">
        <v>780</v>
      </c>
      <c r="C72" s="191"/>
      <c r="D72" s="219">
        <v>25.080307229765872</v>
      </c>
      <c r="E72" s="178">
        <v>998.06264602727413</v>
      </c>
      <c r="F72" s="179">
        <v>775.39271739050901</v>
      </c>
      <c r="G72" s="179">
        <v>901.37720209351369</v>
      </c>
      <c r="H72" s="180">
        <v>1.1072641328283004</v>
      </c>
      <c r="I72" s="178">
        <v>1000</v>
      </c>
      <c r="J72" s="179">
        <v>777.80317168057513</v>
      </c>
      <c r="K72" s="179">
        <v>904.1793028806685</v>
      </c>
      <c r="L72" s="180">
        <v>1.1059753268118964</v>
      </c>
      <c r="M72" s="181">
        <v>1.9373539727258731</v>
      </c>
      <c r="N72" s="213">
        <v>3.7643876503442288E-2</v>
      </c>
      <c r="O72" s="214">
        <v>8.1377749726619875E-2</v>
      </c>
      <c r="P72" s="215">
        <v>2.260493047961663E-2</v>
      </c>
      <c r="Q72" s="192"/>
      <c r="R72" s="160" t="s">
        <v>820</v>
      </c>
      <c r="S72" s="161"/>
      <c r="T72" s="161"/>
      <c r="U72" s="200" t="s">
        <v>208</v>
      </c>
      <c r="V72" s="220">
        <v>759.61286597408298</v>
      </c>
      <c r="W72" s="168"/>
      <c r="X72" s="195">
        <v>1</v>
      </c>
      <c r="Y72" s="23" t="s">
        <v>772</v>
      </c>
      <c r="Z72" s="29"/>
      <c r="AA72" s="23"/>
      <c r="AB72" s="23"/>
      <c r="AC72" s="23"/>
      <c r="AD72" s="50"/>
      <c r="AE72">
        <v>69</v>
      </c>
      <c r="AF72" s="93" t="s">
        <v>758</v>
      </c>
      <c r="AG72" s="56" t="s">
        <v>759</v>
      </c>
      <c r="AH72" s="56"/>
    </row>
    <row r="73" spans="1:34" ht="13.5" thickBot="1" x14ac:dyDescent="0.25">
      <c r="A73" s="221">
        <v>21</v>
      </c>
      <c r="B73" s="222" t="s">
        <v>782</v>
      </c>
      <c r="C73" s="223"/>
      <c r="D73" s="224">
        <v>29.230313091729599</v>
      </c>
      <c r="E73" s="225">
        <v>50744.951791708867</v>
      </c>
      <c r="F73" s="226">
        <v>39008.964887125061</v>
      </c>
      <c r="G73" s="226">
        <v>45978.099379385618</v>
      </c>
      <c r="H73" s="227">
        <v>1.1036765868243017</v>
      </c>
      <c r="I73" s="225">
        <v>51470.550594511529</v>
      </c>
      <c r="J73" s="226">
        <v>39911.754347236681</v>
      </c>
      <c r="K73" s="226">
        <v>47042.176409775464</v>
      </c>
      <c r="L73" s="227">
        <v>1.0941362522465232</v>
      </c>
      <c r="M73" s="228">
        <v>725.59880280266225</v>
      </c>
      <c r="N73" s="229">
        <v>102.76581512474644</v>
      </c>
      <c r="O73" s="230">
        <v>4.316196356762986</v>
      </c>
      <c r="P73" s="231">
        <v>61.71027859905989</v>
      </c>
      <c r="Q73" s="192"/>
      <c r="R73" s="203" t="s">
        <v>760</v>
      </c>
      <c r="S73" s="204" t="s">
        <v>619</v>
      </c>
      <c r="T73" s="232"/>
      <c r="U73" s="166">
        <v>6.001693033625094E-2</v>
      </c>
      <c r="V73" s="206">
        <v>292.77027092309453</v>
      </c>
      <c r="X73" s="195">
        <v>1</v>
      </c>
      <c r="Y73" s="23" t="s">
        <v>774</v>
      </c>
      <c r="Z73" s="29"/>
      <c r="AA73" s="23"/>
      <c r="AB73" s="23"/>
      <c r="AC73" s="23"/>
      <c r="AD73" s="50"/>
      <c r="AE73">
        <v>70</v>
      </c>
      <c r="AF73" s="93" t="s">
        <v>761</v>
      </c>
      <c r="AG73" s="56" t="s">
        <v>762</v>
      </c>
      <c r="AH73" s="56"/>
    </row>
    <row r="74" spans="1:34" x14ac:dyDescent="0.2">
      <c r="D74" s="233"/>
      <c r="F74" s="201"/>
      <c r="G74" s="201"/>
      <c r="H74" s="201"/>
      <c r="J74" s="201"/>
      <c r="K74" s="201"/>
      <c r="L74" s="201"/>
      <c r="N74" s="201"/>
      <c r="O74" s="201"/>
      <c r="P74" s="201"/>
      <c r="R74" s="234"/>
      <c r="S74" s="235" t="s">
        <v>823</v>
      </c>
      <c r="T74" s="218"/>
      <c r="U74" s="21"/>
      <c r="V74" s="236">
        <v>292.77027092309453</v>
      </c>
      <c r="X74" s="195">
        <v>1</v>
      </c>
      <c r="Y74" s="23" t="s">
        <v>777</v>
      </c>
      <c r="Z74" s="29"/>
      <c r="AA74" s="23"/>
      <c r="AB74" s="23"/>
      <c r="AC74" s="23"/>
      <c r="AD74" s="50"/>
      <c r="AE74">
        <v>71</v>
      </c>
      <c r="AF74" s="93" t="s">
        <v>763</v>
      </c>
      <c r="AG74" s="56" t="s">
        <v>764</v>
      </c>
      <c r="AH74" s="56"/>
    </row>
    <row r="75" spans="1:34" ht="13.5" thickBot="1" x14ac:dyDescent="0.25">
      <c r="A75" s="25" t="s">
        <v>880</v>
      </c>
      <c r="G75" s="74" t="s">
        <v>920</v>
      </c>
      <c r="H75" s="108"/>
      <c r="I75" s="108"/>
      <c r="K75" s="237" t="s">
        <v>1477</v>
      </c>
      <c r="M75" s="238" t="s">
        <v>924</v>
      </c>
      <c r="P75" s="237" t="s">
        <v>1478</v>
      </c>
      <c r="R75" s="239"/>
      <c r="S75" s="240" t="s">
        <v>825</v>
      </c>
      <c r="T75" s="241"/>
      <c r="U75" s="242"/>
      <c r="V75" s="243">
        <v>0</v>
      </c>
      <c r="X75" s="244">
        <v>1</v>
      </c>
      <c r="Y75" s="245" t="s">
        <v>780</v>
      </c>
      <c r="Z75" s="78"/>
      <c r="AA75" s="54"/>
      <c r="AB75" s="54"/>
      <c r="AC75" s="54"/>
      <c r="AD75" s="55"/>
      <c r="AE75">
        <v>72</v>
      </c>
      <c r="AF75" s="93" t="s">
        <v>765</v>
      </c>
      <c r="AG75" s="56" t="s">
        <v>766</v>
      </c>
      <c r="AH75" s="56"/>
    </row>
    <row r="76" spans="1:34" ht="13.5" thickBot="1" x14ac:dyDescent="0.25">
      <c r="A76" s="246" t="s">
        <v>799</v>
      </c>
      <c r="B76" s="54"/>
      <c r="C76" s="54"/>
      <c r="D76" s="247"/>
      <c r="E76" s="54"/>
      <c r="M76" t="s">
        <v>647</v>
      </c>
      <c r="O76" s="153"/>
      <c r="P76" s="153"/>
      <c r="R76" s="248" t="s">
        <v>50</v>
      </c>
      <c r="S76" s="249" t="s">
        <v>827</v>
      </c>
      <c r="T76" s="250"/>
      <c r="U76" s="251"/>
      <c r="V76" s="252">
        <v>94.404605174399563</v>
      </c>
      <c r="W76" s="168"/>
      <c r="X76" s="253"/>
      <c r="Y76" s="254"/>
      <c r="Z76" s="254"/>
      <c r="AE76">
        <v>73</v>
      </c>
      <c r="AF76" s="93" t="s">
        <v>767</v>
      </c>
      <c r="AG76" s="56" t="s">
        <v>768</v>
      </c>
      <c r="AH76" s="56"/>
    </row>
    <row r="77" spans="1:34" ht="13.5" thickBot="1" x14ac:dyDescent="0.25">
      <c r="A77" s="255">
        <v>6</v>
      </c>
      <c r="B77" s="109" t="s">
        <v>882</v>
      </c>
      <c r="D77" s="201">
        <v>950</v>
      </c>
      <c r="E77" s="256" t="s">
        <v>4</v>
      </c>
      <c r="G77" s="257" t="s">
        <v>651</v>
      </c>
      <c r="H77" s="258" t="s">
        <v>2</v>
      </c>
      <c r="I77" s="258" t="s">
        <v>658</v>
      </c>
      <c r="J77" s="258" t="s">
        <v>662</v>
      </c>
      <c r="K77" s="258" t="s">
        <v>666</v>
      </c>
      <c r="M77" s="257" t="s">
        <v>651</v>
      </c>
      <c r="N77" s="54"/>
      <c r="O77" s="259">
        <v>6.5</v>
      </c>
      <c r="P77" s="259">
        <v>13</v>
      </c>
      <c r="R77" s="203" t="s">
        <v>229</v>
      </c>
      <c r="S77" s="204" t="s">
        <v>623</v>
      </c>
      <c r="T77" s="205"/>
      <c r="U77" s="166">
        <v>9.5701176956350609E-2</v>
      </c>
      <c r="V77" s="206">
        <v>466.84259505098845</v>
      </c>
      <c r="X77" s="260"/>
      <c r="AE77">
        <v>74</v>
      </c>
      <c r="AF77" s="93" t="s">
        <v>769</v>
      </c>
      <c r="AG77" s="56" t="s">
        <v>770</v>
      </c>
      <c r="AH77" s="56"/>
    </row>
    <row r="78" spans="1:34" x14ac:dyDescent="0.2">
      <c r="A78" s="255">
        <v>11</v>
      </c>
      <c r="B78" s="256" t="s">
        <v>159</v>
      </c>
      <c r="D78" s="261">
        <v>0.2527040614370511</v>
      </c>
      <c r="E78" s="262" t="s">
        <v>771</v>
      </c>
      <c r="G78" s="256" t="s">
        <v>398</v>
      </c>
      <c r="H78" s="263"/>
      <c r="I78" s="263">
        <v>22.535856852101681</v>
      </c>
      <c r="J78" s="264"/>
      <c r="K78" s="263">
        <v>14.656438103208824</v>
      </c>
      <c r="M78" s="265" t="s">
        <v>926</v>
      </c>
      <c r="N78" s="265"/>
      <c r="O78" s="266">
        <v>7178.5738875724237</v>
      </c>
      <c r="P78" s="267">
        <v>13011.165171225019</v>
      </c>
      <c r="R78" s="234"/>
      <c r="S78" s="235" t="s">
        <v>830</v>
      </c>
      <c r="T78" s="22"/>
      <c r="U78" s="21"/>
      <c r="V78" s="236">
        <v>16.422862154243425</v>
      </c>
      <c r="Y78" s="254"/>
      <c r="Z78" s="254"/>
      <c r="AE78">
        <v>75</v>
      </c>
      <c r="AF78" s="93" t="s">
        <v>772</v>
      </c>
      <c r="AG78" s="56" t="s">
        <v>773</v>
      </c>
      <c r="AH78" s="56"/>
    </row>
    <row r="79" spans="1:34" x14ac:dyDescent="0.2">
      <c r="A79" s="255">
        <v>3</v>
      </c>
      <c r="B79" t="s">
        <v>887</v>
      </c>
      <c r="D79" s="268">
        <v>1.4448760893385859</v>
      </c>
      <c r="E79" s="262" t="s">
        <v>771</v>
      </c>
      <c r="G79" s="269" t="s">
        <v>77</v>
      </c>
      <c r="H79" s="270">
        <v>14.018743618711083</v>
      </c>
      <c r="I79" s="270">
        <v>10.859499624335216</v>
      </c>
      <c r="J79" s="270">
        <v>20.216476640687546</v>
      </c>
      <c r="K79" s="270">
        <v>17.253461255195511</v>
      </c>
      <c r="M79" s="271" t="s">
        <v>409</v>
      </c>
      <c r="O79" s="201">
        <v>181.24152688516739</v>
      </c>
      <c r="P79" s="201">
        <v>99.995325178023393</v>
      </c>
      <c r="R79" s="239"/>
      <c r="S79" s="240" t="s">
        <v>835</v>
      </c>
      <c r="T79" s="272"/>
      <c r="U79" s="242"/>
      <c r="V79" s="243">
        <v>450.41973289674502</v>
      </c>
      <c r="AE79">
        <v>76</v>
      </c>
      <c r="AF79" s="93" t="s">
        <v>774</v>
      </c>
      <c r="AG79" s="56" t="s">
        <v>775</v>
      </c>
      <c r="AH79" s="56"/>
    </row>
    <row r="80" spans="1:34" x14ac:dyDescent="0.2">
      <c r="A80" s="255">
        <v>7</v>
      </c>
      <c r="B80" t="s">
        <v>889</v>
      </c>
      <c r="D80" s="261">
        <v>6.5</v>
      </c>
      <c r="E80" s="273" t="s">
        <v>2</v>
      </c>
      <c r="G80" s="256" t="s">
        <v>409</v>
      </c>
      <c r="H80" s="263">
        <v>1.4503204511260774E-2</v>
      </c>
      <c r="I80" s="263">
        <v>1.1234783103635492E-2</v>
      </c>
      <c r="J80" s="263">
        <v>1.3311651970827147E-2</v>
      </c>
      <c r="K80" s="263">
        <v>1.1360637939208293E-2</v>
      </c>
      <c r="M80" s="274" t="s">
        <v>410</v>
      </c>
      <c r="O80" s="201">
        <v>181.15627378788813</v>
      </c>
      <c r="P80" s="201">
        <v>99.948288986421034</v>
      </c>
      <c r="R80" s="248" t="s">
        <v>776</v>
      </c>
      <c r="S80" s="249" t="s">
        <v>838</v>
      </c>
      <c r="T80" s="250"/>
      <c r="U80" s="251"/>
      <c r="V80" s="275">
        <v>0</v>
      </c>
      <c r="W80" s="253"/>
      <c r="AE80">
        <v>77</v>
      </c>
      <c r="AF80" s="93" t="s">
        <v>777</v>
      </c>
      <c r="AG80" s="56" t="s">
        <v>778</v>
      </c>
      <c r="AH80" s="56"/>
    </row>
    <row r="81" spans="1:34" x14ac:dyDescent="0.2">
      <c r="A81" s="276">
        <v>7</v>
      </c>
      <c r="B81" s="269" t="s">
        <v>892</v>
      </c>
      <c r="C81" s="39"/>
      <c r="D81" s="277">
        <v>61.604831743630712</v>
      </c>
      <c r="E81" s="269" t="s">
        <v>4</v>
      </c>
      <c r="G81" s="269" t="s">
        <v>359</v>
      </c>
      <c r="H81" s="270">
        <v>1.0493309336157143E-3</v>
      </c>
      <c r="I81" s="270">
        <v>8.128552165112548E-4</v>
      </c>
      <c r="J81" s="270">
        <v>2.202832127927502E-3</v>
      </c>
      <c r="K81" s="270">
        <v>1.8799754005802102E-3</v>
      </c>
      <c r="M81" s="278" t="s">
        <v>359</v>
      </c>
      <c r="N81" s="39"/>
      <c r="O81" s="279">
        <v>29.992119626642772</v>
      </c>
      <c r="P81" s="279">
        <v>16.547376345733944</v>
      </c>
      <c r="R81" s="280" t="s">
        <v>779</v>
      </c>
      <c r="S81" s="204" t="s">
        <v>841</v>
      </c>
      <c r="T81" s="205"/>
      <c r="U81" s="281"/>
      <c r="V81" s="206">
        <v>355.77045116563426</v>
      </c>
      <c r="AE81">
        <v>78</v>
      </c>
      <c r="AF81" s="93" t="s">
        <v>780</v>
      </c>
      <c r="AG81" s="56" t="s">
        <v>781</v>
      </c>
      <c r="AH81" s="56"/>
    </row>
    <row r="82" spans="1:34" x14ac:dyDescent="0.2">
      <c r="A82" s="23"/>
      <c r="B82" s="23" t="s">
        <v>1479</v>
      </c>
      <c r="C82" s="23"/>
      <c r="D82" s="282">
        <v>86.079738504358403</v>
      </c>
      <c r="E82" s="262" t="s">
        <v>155</v>
      </c>
      <c r="G82" s="256" t="s">
        <v>410</v>
      </c>
      <c r="H82" s="263">
        <v>8.8260769931131945E-3</v>
      </c>
      <c r="I82" s="263">
        <v>6.8370449162889237E-3</v>
      </c>
      <c r="J82" s="263">
        <v>1.3305390383982674E-2</v>
      </c>
      <c r="K82" s="263">
        <v>1.1355294077963957E-2</v>
      </c>
      <c r="M82" s="271" t="s">
        <v>928</v>
      </c>
      <c r="Q82" s="283" t="s">
        <v>940</v>
      </c>
      <c r="R82" s="284"/>
      <c r="S82" s="235" t="s">
        <v>843</v>
      </c>
      <c r="T82" s="22"/>
      <c r="U82" s="21"/>
      <c r="V82" s="236">
        <v>26.734288103164538</v>
      </c>
      <c r="W82" s="285"/>
      <c r="AE82">
        <v>79</v>
      </c>
      <c r="AF82" s="93" t="s">
        <v>782</v>
      </c>
      <c r="AG82" s="56" t="s">
        <v>783</v>
      </c>
      <c r="AH82" s="56"/>
    </row>
    <row r="83" spans="1:34" x14ac:dyDescent="0.2">
      <c r="A83" s="39"/>
      <c r="B83" s="39" t="s">
        <v>898</v>
      </c>
      <c r="C83" s="39"/>
      <c r="D83" s="277">
        <v>101.82498703242544</v>
      </c>
      <c r="E83" s="286" t="s">
        <v>155</v>
      </c>
      <c r="G83" s="269" t="s">
        <v>360</v>
      </c>
      <c r="H83" s="270">
        <v>79.456919848799373</v>
      </c>
      <c r="I83" s="270">
        <v>61.550622132584778</v>
      </c>
      <c r="J83" s="270">
        <v>72.93932243344608</v>
      </c>
      <c r="K83" s="270">
        <v>62.249015788088158</v>
      </c>
      <c r="M83" s="287" t="s">
        <v>930</v>
      </c>
      <c r="O83" s="288">
        <v>1169.1737299549266</v>
      </c>
      <c r="P83" s="288">
        <v>645.06136825099395</v>
      </c>
      <c r="Q83" s="289">
        <v>0</v>
      </c>
      <c r="R83" s="239"/>
      <c r="S83" s="240" t="s">
        <v>845</v>
      </c>
      <c r="T83" s="272"/>
      <c r="U83" s="242"/>
      <c r="V83" s="243">
        <v>329.03616306246971</v>
      </c>
      <c r="W83" s="253"/>
      <c r="AE83">
        <v>80</v>
      </c>
      <c r="AF83" s="93" t="s">
        <v>784</v>
      </c>
      <c r="AG83" s="56" t="s">
        <v>785</v>
      </c>
      <c r="AH83" s="56"/>
    </row>
    <row r="84" spans="1:34" x14ac:dyDescent="0.2">
      <c r="A84" s="255">
        <v>18</v>
      </c>
      <c r="B84" s="256" t="s">
        <v>901</v>
      </c>
      <c r="C84" s="23"/>
      <c r="D84" s="268">
        <v>3.999961344227521</v>
      </c>
      <c r="E84" s="262" t="s">
        <v>771</v>
      </c>
      <c r="G84" s="256" t="s">
        <v>397</v>
      </c>
      <c r="H84" s="263">
        <v>6.4996961365715205</v>
      </c>
      <c r="I84" s="263">
        <v>5.0349339194121789</v>
      </c>
      <c r="J84" s="263">
        <v>6.8150769277980219</v>
      </c>
      <c r="K84" s="263">
        <v>5.8162293961892404</v>
      </c>
      <c r="M84" s="287" t="s">
        <v>932</v>
      </c>
      <c r="O84" s="288">
        <v>1099.5670561576312</v>
      </c>
      <c r="P84" s="288">
        <v>606.65768615593447</v>
      </c>
      <c r="Q84" s="290">
        <v>5.9534927970010754E-2</v>
      </c>
      <c r="R84" s="291" t="s">
        <v>786</v>
      </c>
      <c r="S84" s="208" t="s">
        <v>641</v>
      </c>
      <c r="T84" s="22"/>
      <c r="U84" s="21"/>
      <c r="V84" s="209">
        <v>31.076398829773265</v>
      </c>
      <c r="AE84">
        <v>81</v>
      </c>
      <c r="AF84" s="93" t="s">
        <v>787</v>
      </c>
      <c r="AG84" s="56" t="s">
        <v>788</v>
      </c>
      <c r="AH84" s="56"/>
    </row>
    <row r="85" spans="1:34" ht="13.5" thickBot="1" x14ac:dyDescent="0.25">
      <c r="A85" s="255">
        <v>1</v>
      </c>
      <c r="B85" s="109" t="s">
        <v>241</v>
      </c>
      <c r="C85" s="23"/>
      <c r="D85" s="292">
        <v>0.95166113099599814</v>
      </c>
      <c r="E85" s="85" t="s">
        <v>374</v>
      </c>
      <c r="G85" s="293" t="s">
        <v>789</v>
      </c>
      <c r="H85" s="294">
        <v>2.6178348005260528E-4</v>
      </c>
      <c r="I85" s="294">
        <v>2.0278832972550002E-4</v>
      </c>
      <c r="J85" s="294">
        <v>3.0412358560005445E-4</v>
      </c>
      <c r="K85" s="294">
        <v>2.595499005193232E-4</v>
      </c>
      <c r="M85" s="287" t="s">
        <v>934</v>
      </c>
      <c r="O85" s="288">
        <v>287.48919518918245</v>
      </c>
      <c r="P85" s="288">
        <v>158.6147283802386</v>
      </c>
      <c r="Q85" s="290">
        <v>0.73854328066739683</v>
      </c>
      <c r="R85" s="284"/>
      <c r="S85" s="295" t="s">
        <v>619</v>
      </c>
      <c r="T85" s="153"/>
      <c r="U85" s="21"/>
      <c r="V85" s="236">
        <v>0</v>
      </c>
      <c r="AE85">
        <v>82</v>
      </c>
      <c r="AF85" s="93" t="s">
        <v>491</v>
      </c>
      <c r="AG85" s="56" t="s">
        <v>790</v>
      </c>
      <c r="AH85" s="56"/>
    </row>
    <row r="86" spans="1:34" ht="13.5" thickBot="1" x14ac:dyDescent="0.25">
      <c r="A86" s="296">
        <v>1</v>
      </c>
      <c r="B86" s="54" t="s">
        <v>905</v>
      </c>
      <c r="C86" s="54"/>
      <c r="D86" s="297">
        <v>70</v>
      </c>
      <c r="E86" s="54" t="s">
        <v>155</v>
      </c>
      <c r="M86" s="298" t="s">
        <v>936</v>
      </c>
      <c r="N86" s="54"/>
      <c r="O86" s="299">
        <v>9.0625</v>
      </c>
      <c r="P86" s="299">
        <v>5</v>
      </c>
      <c r="Q86" s="290">
        <v>0.96847707617659706</v>
      </c>
      <c r="R86" s="234"/>
      <c r="S86" s="295" t="s">
        <v>623</v>
      </c>
      <c r="T86" s="22"/>
      <c r="U86" s="21"/>
      <c r="V86" s="236">
        <v>23.915676005223961</v>
      </c>
      <c r="AE86">
        <v>83</v>
      </c>
      <c r="AF86" s="93" t="s">
        <v>208</v>
      </c>
      <c r="AG86" s="56" t="s">
        <v>791</v>
      </c>
      <c r="AH86" s="56"/>
    </row>
    <row r="87" spans="1:34" x14ac:dyDescent="0.2">
      <c r="M87" s="271" t="s">
        <v>938</v>
      </c>
      <c r="P87" s="300">
        <v>9.1625203353480358E-2</v>
      </c>
      <c r="Q87" s="46"/>
      <c r="R87" s="234"/>
      <c r="S87" s="295" t="s">
        <v>627</v>
      </c>
      <c r="T87" s="22"/>
      <c r="U87" s="21"/>
      <c r="V87" s="236">
        <v>11.549659988211236</v>
      </c>
      <c r="W87" s="201"/>
      <c r="X87" s="253"/>
      <c r="AE87">
        <v>84</v>
      </c>
      <c r="AF87" s="93" t="s">
        <v>792</v>
      </c>
      <c r="AG87" s="56" t="s">
        <v>793</v>
      </c>
      <c r="AH87" s="56"/>
    </row>
    <row r="88" spans="1:34" ht="13.5" thickBot="1" x14ac:dyDescent="0.25">
      <c r="A88" s="25" t="s">
        <v>908</v>
      </c>
      <c r="G88" s="74" t="s">
        <v>922</v>
      </c>
      <c r="J88" s="22"/>
      <c r="K88" s="237" t="s">
        <v>1480</v>
      </c>
      <c r="Q88" s="46"/>
      <c r="R88" s="234"/>
      <c r="S88" s="295" t="s">
        <v>854</v>
      </c>
      <c r="T88" s="22"/>
      <c r="U88" s="21"/>
      <c r="V88" s="236">
        <v>-4.3889371636619314</v>
      </c>
      <c r="W88" s="87"/>
      <c r="X88" s="87"/>
      <c r="AE88">
        <v>85</v>
      </c>
      <c r="AF88" s="93" t="s">
        <v>794</v>
      </c>
      <c r="AG88" s="56" t="s">
        <v>795</v>
      </c>
      <c r="AH88" s="56"/>
    </row>
    <row r="89" spans="1:34" ht="13.5" thickBot="1" x14ac:dyDescent="0.25">
      <c r="A89" s="246" t="s">
        <v>799</v>
      </c>
      <c r="B89" s="54"/>
      <c r="C89" s="54"/>
      <c r="D89" s="54"/>
      <c r="E89" s="54"/>
      <c r="G89" s="23"/>
      <c r="H89" s="23"/>
      <c r="I89" s="23"/>
      <c r="J89" s="23"/>
      <c r="K89" s="23"/>
      <c r="M89" s="238" t="s">
        <v>942</v>
      </c>
      <c r="P89" s="301" t="s">
        <v>1481</v>
      </c>
      <c r="Q89" s="46"/>
      <c r="R89" s="160" t="s">
        <v>856</v>
      </c>
      <c r="S89" s="161"/>
      <c r="T89" s="161"/>
      <c r="U89" s="200"/>
      <c r="V89" s="163"/>
      <c r="W89" s="87"/>
      <c r="AE89">
        <v>86</v>
      </c>
      <c r="AF89" s="93" t="s">
        <v>796</v>
      </c>
      <c r="AG89" s="56" t="s">
        <v>797</v>
      </c>
      <c r="AH89" s="56"/>
    </row>
    <row r="90" spans="1:34" ht="13.5" thickBot="1" x14ac:dyDescent="0.25">
      <c r="A90" s="302" t="s">
        <v>1482</v>
      </c>
      <c r="B90" s="23" t="s">
        <v>911</v>
      </c>
      <c r="C90" s="23"/>
      <c r="D90" s="303">
        <v>0.15298409217127346</v>
      </c>
      <c r="E90" s="304" t="s">
        <v>798</v>
      </c>
      <c r="G90" s="257" t="s">
        <v>651</v>
      </c>
      <c r="H90" s="258" t="s">
        <v>2</v>
      </c>
      <c r="I90" s="258" t="s">
        <v>658</v>
      </c>
      <c r="J90" s="258" t="s">
        <v>662</v>
      </c>
      <c r="K90" s="258" t="s">
        <v>666</v>
      </c>
      <c r="M90" s="246" t="s">
        <v>799</v>
      </c>
      <c r="N90" s="54" t="s">
        <v>455</v>
      </c>
      <c r="O90" s="54"/>
      <c r="P90" s="54"/>
      <c r="Q90" s="283" t="s">
        <v>956</v>
      </c>
      <c r="R90" s="305" t="s">
        <v>800</v>
      </c>
      <c r="S90" s="208" t="s">
        <v>859</v>
      </c>
      <c r="T90" s="22"/>
      <c r="U90" s="174"/>
      <c r="V90" s="209">
        <v>80</v>
      </c>
      <c r="AE90">
        <v>87</v>
      </c>
      <c r="AF90" s="93" t="s">
        <v>801</v>
      </c>
      <c r="AG90" s="56" t="s">
        <v>802</v>
      </c>
      <c r="AH90" s="56"/>
    </row>
    <row r="91" spans="1:34" x14ac:dyDescent="0.2">
      <c r="A91" s="23"/>
      <c r="B91" s="109"/>
      <c r="C91" s="306">
        <v>50</v>
      </c>
      <c r="D91" s="307">
        <v>151.15877752596012</v>
      </c>
      <c r="E91" s="101" t="s">
        <v>164</v>
      </c>
      <c r="G91" s="256" t="s">
        <v>398</v>
      </c>
      <c r="H91" s="263"/>
      <c r="I91" s="263">
        <v>2.2619638622177831</v>
      </c>
      <c r="J91" s="264"/>
      <c r="K91" s="263">
        <v>1.4097358478229289</v>
      </c>
      <c r="M91" s="308" t="s">
        <v>803</v>
      </c>
      <c r="N91" s="256" t="s">
        <v>170</v>
      </c>
      <c r="P91" s="268">
        <v>8.3279441820339652</v>
      </c>
      <c r="Q91" s="309">
        <v>7.7047129803712935E-3</v>
      </c>
      <c r="R91" s="305" t="s">
        <v>217</v>
      </c>
      <c r="S91" s="208" t="s">
        <v>862</v>
      </c>
      <c r="T91" s="22"/>
      <c r="U91" s="174"/>
      <c r="V91" s="209">
        <v>49.469993888529338</v>
      </c>
      <c r="W91" s="87"/>
      <c r="AE91">
        <v>88</v>
      </c>
      <c r="AF91" s="93" t="s">
        <v>804</v>
      </c>
      <c r="AG91" s="56" t="s">
        <v>805</v>
      </c>
      <c r="AH91" s="56"/>
    </row>
    <row r="92" spans="1:34" x14ac:dyDescent="0.2">
      <c r="A92" s="308" t="s">
        <v>50</v>
      </c>
      <c r="B92" s="109" t="s">
        <v>914</v>
      </c>
      <c r="C92" s="22"/>
      <c r="D92" s="310">
        <v>151.15877752596012</v>
      </c>
      <c r="E92" s="311" t="s">
        <v>164</v>
      </c>
      <c r="G92" s="269" t="s">
        <v>77</v>
      </c>
      <c r="H92" s="270">
        <v>2.5797810110841071</v>
      </c>
      <c r="I92" s="270">
        <v>2.5214272968890281</v>
      </c>
      <c r="J92" s="270">
        <v>3.8938261426514948</v>
      </c>
      <c r="K92" s="270">
        <v>3.838933479666637</v>
      </c>
      <c r="M92" s="308" t="s">
        <v>806</v>
      </c>
      <c r="N92" s="256" t="s">
        <v>945</v>
      </c>
      <c r="P92" s="268">
        <v>0.49967665092203789</v>
      </c>
      <c r="Q92" s="309">
        <v>4.6228277882227761E-4</v>
      </c>
      <c r="R92" s="305" t="s">
        <v>727</v>
      </c>
      <c r="S92" s="208" t="s">
        <v>865</v>
      </c>
      <c r="T92" s="22"/>
      <c r="U92" s="174"/>
      <c r="V92" s="209">
        <v>3.0012199195875082</v>
      </c>
      <c r="W92" s="87"/>
      <c r="AE92">
        <v>89</v>
      </c>
      <c r="AF92" s="93" t="s">
        <v>807</v>
      </c>
      <c r="AG92" s="56" t="s">
        <v>808</v>
      </c>
      <c r="AH92" s="56"/>
    </row>
    <row r="93" spans="1:34" x14ac:dyDescent="0.2">
      <c r="A93" s="312" t="s">
        <v>776</v>
      </c>
      <c r="B93" s="313" t="s">
        <v>916</v>
      </c>
      <c r="C93" s="314"/>
      <c r="D93" s="307">
        <v>0</v>
      </c>
      <c r="E93" s="315" t="s">
        <v>164</v>
      </c>
      <c r="G93" s="256" t="s">
        <v>409</v>
      </c>
      <c r="H93" s="263">
        <v>2.6689332949980816E-3</v>
      </c>
      <c r="I93" s="263">
        <v>2.6085629883585266E-3</v>
      </c>
      <c r="J93" s="263">
        <v>2.5639115740655706E-3</v>
      </c>
      <c r="K93" s="263">
        <v>2.5277671934994875E-3</v>
      </c>
      <c r="M93" s="308" t="s">
        <v>809</v>
      </c>
      <c r="N93" s="256" t="s">
        <v>947</v>
      </c>
      <c r="P93" s="268">
        <v>5.829560927423775</v>
      </c>
      <c r="Q93" s="309">
        <v>5.3932990862599053E-3</v>
      </c>
      <c r="R93" s="305" t="s">
        <v>810</v>
      </c>
      <c r="S93" s="208" t="s">
        <v>867</v>
      </c>
      <c r="T93" s="22"/>
      <c r="U93" s="174"/>
      <c r="V93" s="209">
        <v>24.537966331689223</v>
      </c>
      <c r="AE93">
        <v>90</v>
      </c>
      <c r="AF93" s="93" t="s">
        <v>811</v>
      </c>
      <c r="AG93" s="56" t="s">
        <v>812</v>
      </c>
      <c r="AH93" s="56"/>
    </row>
    <row r="94" spans="1:34" ht="13.5" thickBot="1" x14ac:dyDescent="0.25">
      <c r="A94" s="316" t="s">
        <v>786</v>
      </c>
      <c r="B94" s="1399" t="s">
        <v>918</v>
      </c>
      <c r="C94" s="306">
        <v>50.183906113333222</v>
      </c>
      <c r="D94" s="317">
        <v>1.0425831924740261</v>
      </c>
      <c r="E94" s="23" t="s">
        <v>798</v>
      </c>
      <c r="G94" s="269" t="s">
        <v>359</v>
      </c>
      <c r="H94" s="270">
        <v>1.9310175651346062E-4</v>
      </c>
      <c r="I94" s="270">
        <v>1.8873386456381836E-4</v>
      </c>
      <c r="J94" s="270">
        <v>4.2427993166394885E-4</v>
      </c>
      <c r="K94" s="270">
        <v>4.1829870537216356E-4</v>
      </c>
      <c r="M94" s="308" t="s">
        <v>813</v>
      </c>
      <c r="N94" s="109" t="s">
        <v>949</v>
      </c>
      <c r="P94" s="268">
        <v>1.9987066036881516</v>
      </c>
      <c r="Q94" s="309">
        <v>1.8491311152891105E-3</v>
      </c>
      <c r="R94" s="305" t="s">
        <v>814</v>
      </c>
      <c r="S94" s="208" t="s">
        <v>869</v>
      </c>
      <c r="T94" s="22"/>
      <c r="U94" s="174"/>
      <c r="V94" s="209">
        <v>26.405426932536226</v>
      </c>
      <c r="AE94">
        <v>91</v>
      </c>
      <c r="AF94" s="93" t="s">
        <v>815</v>
      </c>
      <c r="AG94" s="56" t="s">
        <v>816</v>
      </c>
      <c r="AH94" s="56"/>
    </row>
    <row r="95" spans="1:34" ht="13.5" thickBot="1" x14ac:dyDescent="0.25">
      <c r="B95" s="1400"/>
      <c r="C95" s="23"/>
      <c r="D95" s="277">
        <v>1032.4318839899679</v>
      </c>
      <c r="E95" s="315" t="s">
        <v>164</v>
      </c>
      <c r="G95" s="256" t="s">
        <v>410</v>
      </c>
      <c r="H95" s="263">
        <v>1.6242073076227072E-3</v>
      </c>
      <c r="I95" s="263">
        <v>1.5874683252767811E-3</v>
      </c>
      <c r="J95" s="263">
        <v>2.5627055513256624E-3</v>
      </c>
      <c r="K95" s="263">
        <v>2.5265781724944768E-3</v>
      </c>
      <c r="M95" s="318" t="s">
        <v>817</v>
      </c>
      <c r="N95" s="319" t="s">
        <v>178</v>
      </c>
      <c r="O95" s="54"/>
      <c r="P95" s="320">
        <v>6.5055825856125085E-2</v>
      </c>
      <c r="Q95" s="309">
        <v>6.0187298925920819E-5</v>
      </c>
      <c r="R95" s="160" t="s">
        <v>872</v>
      </c>
      <c r="S95" s="161"/>
      <c r="T95" s="161"/>
      <c r="U95" s="200" t="s">
        <v>208</v>
      </c>
      <c r="V95" s="163"/>
      <c r="AE95">
        <v>92</v>
      </c>
      <c r="AF95" s="93" t="s">
        <v>818</v>
      </c>
      <c r="AG95" s="56" t="s">
        <v>819</v>
      </c>
      <c r="AH95" s="56"/>
    </row>
    <row r="96" spans="1:34" ht="12.75" customHeight="1" x14ac:dyDescent="0.2">
      <c r="B96" s="321" t="s">
        <v>619</v>
      </c>
      <c r="C96" s="322">
        <v>75</v>
      </c>
      <c r="D96" s="310">
        <v>0</v>
      </c>
      <c r="E96" s="311" t="s">
        <v>164</v>
      </c>
      <c r="G96" s="269" t="s">
        <v>360</v>
      </c>
      <c r="H96" s="270">
        <v>79.084084079257053</v>
      </c>
      <c r="I96" s="270">
        <v>77.295230676618331</v>
      </c>
      <c r="J96" s="270">
        <v>75.98299849045199</v>
      </c>
      <c r="K96" s="270">
        <v>74.911838922481337</v>
      </c>
      <c r="N96" s="109" t="s">
        <v>239</v>
      </c>
      <c r="P96" s="253">
        <v>16.720944189924055</v>
      </c>
      <c r="Q96" s="168"/>
      <c r="R96" s="193">
        <v>3</v>
      </c>
      <c r="S96" s="323" t="s">
        <v>741</v>
      </c>
      <c r="T96" s="153"/>
      <c r="U96" s="174"/>
      <c r="V96" s="172">
        <v>128.52660375872233</v>
      </c>
      <c r="AE96">
        <v>93</v>
      </c>
      <c r="AF96" s="93" t="s">
        <v>820</v>
      </c>
      <c r="AG96" s="56" t="s">
        <v>821</v>
      </c>
      <c r="AH96" s="56"/>
    </row>
    <row r="97" spans="1:34" ht="12.75" customHeight="1" x14ac:dyDescent="0.2">
      <c r="B97" s="321" t="s">
        <v>623</v>
      </c>
      <c r="C97" s="322">
        <v>55</v>
      </c>
      <c r="D97" s="310">
        <v>535.20299550157358</v>
      </c>
      <c r="E97" s="311" t="s">
        <v>164</v>
      </c>
      <c r="G97" s="256" t="s">
        <v>397</v>
      </c>
      <c r="H97" s="263">
        <v>18.331600492936211</v>
      </c>
      <c r="I97" s="263">
        <v>17.916946314419857</v>
      </c>
      <c r="J97" s="263">
        <v>20.117565893639981</v>
      </c>
      <c r="K97" s="263">
        <v>19.83396135552794</v>
      </c>
      <c r="N97" s="109" t="s">
        <v>953</v>
      </c>
      <c r="P97" s="324">
        <v>1.5469613259668509E-2</v>
      </c>
      <c r="R97" s="193">
        <v>19</v>
      </c>
      <c r="S97" s="323" t="s">
        <v>876</v>
      </c>
      <c r="T97" s="22"/>
      <c r="U97" s="21"/>
      <c r="V97" s="209">
        <v>347.30993314156962</v>
      </c>
      <c r="AE97">
        <v>94</v>
      </c>
      <c r="AF97" s="93" t="s">
        <v>619</v>
      </c>
      <c r="AG97" s="56" t="s">
        <v>822</v>
      </c>
      <c r="AH97" s="56"/>
    </row>
    <row r="98" spans="1:34" ht="13.5" thickBot="1" x14ac:dyDescent="0.25">
      <c r="A98" s="54"/>
      <c r="B98" s="325" t="s">
        <v>841</v>
      </c>
      <c r="C98" s="326">
        <v>45</v>
      </c>
      <c r="D98" s="327">
        <v>497.22888848839415</v>
      </c>
      <c r="E98" s="328" t="s">
        <v>164</v>
      </c>
      <c r="G98" s="293" t="s">
        <v>789</v>
      </c>
      <c r="H98" s="294">
        <v>4.8174363496728177E-5</v>
      </c>
      <c r="I98" s="294">
        <v>4.7084676803578749E-5</v>
      </c>
      <c r="J98" s="294">
        <v>5.8576199466086988E-5</v>
      </c>
      <c r="K98" s="294">
        <v>5.7750429783921303E-5</v>
      </c>
      <c r="M98" s="329"/>
      <c r="N98" s="319" t="s">
        <v>373</v>
      </c>
      <c r="O98" s="54"/>
      <c r="P98" s="330">
        <v>7.7348066298342545E-3</v>
      </c>
      <c r="R98" s="198">
        <v>20</v>
      </c>
      <c r="S98" s="331" t="s">
        <v>630</v>
      </c>
      <c r="T98" s="80"/>
      <c r="U98" s="332">
        <v>1.7343779880687614E-3</v>
      </c>
      <c r="V98" s="199">
        <v>8.4605179006171394</v>
      </c>
      <c r="AE98">
        <v>95</v>
      </c>
      <c r="AF98" s="93" t="s">
        <v>823</v>
      </c>
      <c r="AG98" s="56" t="s">
        <v>824</v>
      </c>
      <c r="AH98" s="56"/>
    </row>
    <row r="99" spans="1:34" x14ac:dyDescent="0.2">
      <c r="G99" s="22"/>
      <c r="H99" s="22"/>
      <c r="R99" s="333" t="s">
        <v>1483</v>
      </c>
      <c r="S99" s="1401" t="s">
        <v>961</v>
      </c>
      <c r="T99" s="1401"/>
      <c r="U99" s="1401"/>
      <c r="V99" s="1401"/>
      <c r="AE99">
        <v>96</v>
      </c>
      <c r="AF99" s="93" t="s">
        <v>825</v>
      </c>
      <c r="AG99" s="56" t="s">
        <v>826</v>
      </c>
      <c r="AH99" s="56"/>
    </row>
    <row r="100" spans="1:34" x14ac:dyDescent="0.2">
      <c r="G100" s="22"/>
      <c r="H100" s="22"/>
      <c r="S100" s="1401"/>
      <c r="T100" s="1401"/>
      <c r="U100" s="1401"/>
      <c r="V100" s="1401"/>
      <c r="AE100">
        <v>97</v>
      </c>
      <c r="AF100" s="93" t="s">
        <v>827</v>
      </c>
      <c r="AG100" s="56" t="s">
        <v>828</v>
      </c>
      <c r="AH100" s="56"/>
    </row>
    <row r="101" spans="1:34" x14ac:dyDescent="0.2">
      <c r="G101" s="22"/>
      <c r="H101" s="22"/>
      <c r="I101" s="274"/>
      <c r="J101" s="22"/>
      <c r="K101" s="22"/>
      <c r="L101" s="334"/>
      <c r="M101" s="334"/>
      <c r="AE101">
        <v>98</v>
      </c>
      <c r="AF101" s="93" t="s">
        <v>623</v>
      </c>
      <c r="AG101" s="56" t="s">
        <v>829</v>
      </c>
      <c r="AH101" s="56"/>
    </row>
    <row r="102" spans="1:34" ht="13.5" thickBot="1" x14ac:dyDescent="0.25">
      <c r="A102" s="25"/>
      <c r="G102" s="74"/>
      <c r="H102" s="108"/>
      <c r="I102" s="108"/>
      <c r="K102" s="237"/>
      <c r="M102" s="238"/>
      <c r="P102" s="237"/>
      <c r="AE102">
        <v>99</v>
      </c>
      <c r="AF102" s="93" t="s">
        <v>830</v>
      </c>
      <c r="AG102" s="56" t="s">
        <v>831</v>
      </c>
      <c r="AH102" s="56"/>
    </row>
    <row r="103" spans="1:34" x14ac:dyDescent="0.2">
      <c r="R103" s="335" t="s">
        <v>832</v>
      </c>
      <c r="S103" s="336"/>
      <c r="T103" s="336"/>
      <c r="U103" s="337" t="s">
        <v>833</v>
      </c>
      <c r="V103" s="337" t="s">
        <v>834</v>
      </c>
      <c r="AE103">
        <v>100</v>
      </c>
      <c r="AF103" s="93" t="s">
        <v>835</v>
      </c>
      <c r="AG103" s="56" t="s">
        <v>836</v>
      </c>
      <c r="AH103" s="56"/>
    </row>
    <row r="104" spans="1:34" ht="13.5" thickBot="1" x14ac:dyDescent="0.25">
      <c r="P104" s="338"/>
      <c r="R104" s="339" t="s">
        <v>1484</v>
      </c>
      <c r="S104" s="340"/>
      <c r="T104" s="340"/>
      <c r="U104" s="341" t="s">
        <v>837</v>
      </c>
      <c r="V104" s="341" t="s">
        <v>837</v>
      </c>
      <c r="AE104">
        <v>101</v>
      </c>
      <c r="AF104" s="93" t="s">
        <v>838</v>
      </c>
      <c r="AG104" s="56" t="s">
        <v>839</v>
      </c>
      <c r="AH104" s="56"/>
    </row>
    <row r="105" spans="1:34" x14ac:dyDescent="0.2">
      <c r="R105" s="342" t="s">
        <v>840</v>
      </c>
      <c r="S105" s="343"/>
      <c r="T105" s="344"/>
      <c r="U105" s="345" t="s">
        <v>696</v>
      </c>
      <c r="V105" s="345" t="s">
        <v>696</v>
      </c>
      <c r="AE105">
        <v>102</v>
      </c>
      <c r="AF105" s="93" t="s">
        <v>841</v>
      </c>
      <c r="AG105" s="56" t="s">
        <v>627</v>
      </c>
      <c r="AH105" s="56"/>
    </row>
    <row r="106" spans="1:34" x14ac:dyDescent="0.2">
      <c r="R106" s="346" t="s">
        <v>842</v>
      </c>
      <c r="S106" s="346"/>
      <c r="T106" s="347"/>
      <c r="U106" s="348">
        <v>4878.1280429175467</v>
      </c>
      <c r="V106" s="348">
        <v>4878.1280429175467</v>
      </c>
      <c r="AE106">
        <v>103</v>
      </c>
      <c r="AF106" s="93" t="s">
        <v>843</v>
      </c>
      <c r="AG106" s="56" t="s">
        <v>844</v>
      </c>
      <c r="AH106" s="56"/>
    </row>
    <row r="107" spans="1:34" x14ac:dyDescent="0.2">
      <c r="R107" s="346" t="s">
        <v>796</v>
      </c>
      <c r="S107" s="346"/>
      <c r="T107" s="347"/>
      <c r="U107" s="348">
        <v>-16.087240311011872</v>
      </c>
      <c r="V107" s="348">
        <v>-16.087240311011872</v>
      </c>
      <c r="AE107">
        <v>104</v>
      </c>
      <c r="AF107" s="93" t="s">
        <v>845</v>
      </c>
      <c r="AG107" s="56" t="s">
        <v>846</v>
      </c>
      <c r="AH107" s="56"/>
    </row>
    <row r="108" spans="1:34" x14ac:dyDescent="0.2">
      <c r="R108" s="346" t="s">
        <v>847</v>
      </c>
      <c r="S108" s="346"/>
      <c r="T108" s="347"/>
      <c r="U108" s="348">
        <v>-78.526600624303882</v>
      </c>
      <c r="V108" s="348">
        <v>-78.526600624303882</v>
      </c>
      <c r="AE108">
        <v>105</v>
      </c>
      <c r="AF108" s="93" t="s">
        <v>641</v>
      </c>
      <c r="AG108" s="56" t="s">
        <v>848</v>
      </c>
      <c r="AH108" s="56"/>
    </row>
    <row r="109" spans="1:34" x14ac:dyDescent="0.2">
      <c r="R109" s="346" t="s">
        <v>849</v>
      </c>
      <c r="S109" s="347"/>
      <c r="T109" s="347"/>
      <c r="U109" s="348"/>
      <c r="V109" s="348">
        <v>1138.6534236779933</v>
      </c>
      <c r="AE109">
        <v>106</v>
      </c>
      <c r="AF109" s="93" t="s">
        <v>619</v>
      </c>
      <c r="AG109" s="56" t="s">
        <v>822</v>
      </c>
      <c r="AH109" s="56"/>
    </row>
    <row r="110" spans="1:34" x14ac:dyDescent="0.2">
      <c r="R110" s="346" t="s">
        <v>850</v>
      </c>
      <c r="S110" s="349"/>
      <c r="T110" s="349"/>
      <c r="U110" s="350"/>
      <c r="V110" s="348">
        <v>-354.81989855745962</v>
      </c>
      <c r="AE110">
        <v>107</v>
      </c>
      <c r="AF110" s="93" t="s">
        <v>623</v>
      </c>
      <c r="AG110" s="56" t="s">
        <v>829</v>
      </c>
      <c r="AH110" s="56"/>
    </row>
    <row r="111" spans="1:34" x14ac:dyDescent="0.2">
      <c r="R111" s="346" t="s">
        <v>851</v>
      </c>
      <c r="S111" s="347"/>
      <c r="T111" s="347"/>
      <c r="U111" s="351"/>
      <c r="V111" s="348">
        <v>55.265213674175094</v>
      </c>
      <c r="AE111">
        <v>108</v>
      </c>
      <c r="AF111" s="93" t="s">
        <v>627</v>
      </c>
      <c r="AG111" s="56" t="s">
        <v>852</v>
      </c>
      <c r="AH111" s="56"/>
    </row>
    <row r="112" spans="1:34" x14ac:dyDescent="0.2">
      <c r="R112" s="346" t="s">
        <v>853</v>
      </c>
      <c r="S112" s="347"/>
      <c r="T112" s="347"/>
      <c r="U112" s="351"/>
      <c r="V112" s="351">
        <v>355.77045116563426</v>
      </c>
      <c r="AE112">
        <v>109</v>
      </c>
      <c r="AF112" s="93" t="s">
        <v>854</v>
      </c>
      <c r="AG112" s="56" t="s">
        <v>855</v>
      </c>
      <c r="AH112" s="56"/>
    </row>
    <row r="113" spans="13:34" x14ac:dyDescent="0.2">
      <c r="R113" s="346" t="s">
        <v>204</v>
      </c>
      <c r="S113" s="347"/>
      <c r="T113" s="347"/>
      <c r="U113" s="348">
        <v>0</v>
      </c>
      <c r="V113" s="348">
        <v>0</v>
      </c>
      <c r="AE113">
        <v>110</v>
      </c>
      <c r="AF113" s="93" t="s">
        <v>856</v>
      </c>
      <c r="AG113" s="56" t="s">
        <v>857</v>
      </c>
      <c r="AH113" s="56"/>
    </row>
    <row r="114" spans="13:34" ht="13.5" thickBot="1" x14ac:dyDescent="0.25">
      <c r="R114" s="352" t="s">
        <v>858</v>
      </c>
      <c r="S114" s="352"/>
      <c r="T114" s="353"/>
      <c r="U114" s="354">
        <v>4783.5142019822315</v>
      </c>
      <c r="V114" s="354">
        <v>5978.3833919425742</v>
      </c>
      <c r="AE114">
        <v>111</v>
      </c>
      <c r="AF114" s="93" t="s">
        <v>859</v>
      </c>
      <c r="AG114" s="56" t="s">
        <v>860</v>
      </c>
      <c r="AH114" s="56"/>
    </row>
    <row r="115" spans="13:34" x14ac:dyDescent="0.2">
      <c r="R115" s="342" t="s">
        <v>861</v>
      </c>
      <c r="S115" s="343"/>
      <c r="T115" s="344"/>
      <c r="U115" s="345" t="s">
        <v>696</v>
      </c>
      <c r="V115" s="345" t="s">
        <v>696</v>
      </c>
      <c r="AE115">
        <v>112</v>
      </c>
      <c r="AF115" s="93" t="s">
        <v>862</v>
      </c>
      <c r="AG115" s="56" t="s">
        <v>863</v>
      </c>
      <c r="AH115" s="56"/>
    </row>
    <row r="116" spans="13:34" x14ac:dyDescent="0.2">
      <c r="R116" s="346" t="s">
        <v>864</v>
      </c>
      <c r="S116" s="346"/>
      <c r="T116" s="347"/>
      <c r="U116" s="348">
        <v>4491.8501341742949</v>
      </c>
      <c r="V116" s="348">
        <v>4491.8501341742949</v>
      </c>
      <c r="AE116">
        <v>113</v>
      </c>
      <c r="AF116" s="93" t="s">
        <v>865</v>
      </c>
      <c r="AG116" s="56" t="s">
        <v>866</v>
      </c>
      <c r="AH116" s="56"/>
    </row>
    <row r="117" spans="13:34" x14ac:dyDescent="0.2">
      <c r="R117" s="346" t="s">
        <v>867</v>
      </c>
      <c r="S117" s="346"/>
      <c r="T117" s="347"/>
      <c r="U117" s="348">
        <v>24.537966331689223</v>
      </c>
      <c r="V117" s="348">
        <v>24.537966331689223</v>
      </c>
      <c r="AE117">
        <v>114</v>
      </c>
      <c r="AF117" s="93" t="s">
        <v>867</v>
      </c>
      <c r="AG117" s="56" t="s">
        <v>868</v>
      </c>
      <c r="AH117" s="56"/>
    </row>
    <row r="118" spans="13:34" x14ac:dyDescent="0.2">
      <c r="R118" s="346" t="s">
        <v>865</v>
      </c>
      <c r="S118" s="346"/>
      <c r="T118" s="347"/>
      <c r="U118" s="348">
        <v>3.0012199195875082</v>
      </c>
      <c r="V118" s="348">
        <v>3.0012199195875082</v>
      </c>
      <c r="AE118">
        <v>115</v>
      </c>
      <c r="AF118" s="93" t="s">
        <v>869</v>
      </c>
      <c r="AG118" s="56" t="s">
        <v>870</v>
      </c>
      <c r="AH118" s="56"/>
    </row>
    <row r="119" spans="13:34" x14ac:dyDescent="0.2">
      <c r="R119" s="346" t="s">
        <v>871</v>
      </c>
      <c r="S119" s="347"/>
      <c r="T119" s="347"/>
      <c r="U119" s="348">
        <v>233.8094224581406</v>
      </c>
      <c r="V119" s="348"/>
      <c r="AE119">
        <v>116</v>
      </c>
      <c r="AF119" s="93" t="s">
        <v>872</v>
      </c>
      <c r="AG119" s="56" t="s">
        <v>873</v>
      </c>
      <c r="AH119" s="56"/>
    </row>
    <row r="120" spans="13:34" x14ac:dyDescent="0.2">
      <c r="R120" s="346" t="s">
        <v>874</v>
      </c>
      <c r="S120" s="347"/>
      <c r="T120" s="347"/>
      <c r="U120" s="348">
        <v>3.9100352929546673</v>
      </c>
      <c r="V120" s="348">
        <v>3.9100352929546673</v>
      </c>
      <c r="AE120">
        <v>117</v>
      </c>
      <c r="AF120" s="93" t="s">
        <v>741</v>
      </c>
      <c r="AG120" s="56" t="s">
        <v>742</v>
      </c>
      <c r="AH120" s="56"/>
    </row>
    <row r="121" spans="13:34" x14ac:dyDescent="0.2">
      <c r="R121" s="346" t="s">
        <v>875</v>
      </c>
      <c r="S121" s="347"/>
      <c r="T121" s="347"/>
      <c r="U121" s="351"/>
      <c r="V121" s="348">
        <v>0</v>
      </c>
      <c r="AE121">
        <v>118</v>
      </c>
      <c r="AF121" s="93" t="s">
        <v>876</v>
      </c>
      <c r="AG121" s="56" t="s">
        <v>877</v>
      </c>
      <c r="AH121" s="56"/>
    </row>
    <row r="122" spans="13:34" x14ac:dyDescent="0.2">
      <c r="R122" s="346" t="s">
        <v>878</v>
      </c>
      <c r="S122" s="347"/>
      <c r="T122" s="347"/>
      <c r="U122" s="348"/>
      <c r="V122" s="348">
        <v>466.84259505098845</v>
      </c>
      <c r="AE122">
        <v>119</v>
      </c>
      <c r="AF122" s="93" t="s">
        <v>630</v>
      </c>
      <c r="AG122" s="56" t="s">
        <v>879</v>
      </c>
      <c r="AH122" s="56"/>
    </row>
    <row r="123" spans="13:34" x14ac:dyDescent="0.2">
      <c r="M123" s="355"/>
      <c r="N123" s="355"/>
      <c r="O123" s="356"/>
      <c r="R123" s="346" t="s">
        <v>853</v>
      </c>
      <c r="S123" s="347"/>
      <c r="T123" s="347"/>
      <c r="U123" s="351"/>
      <c r="V123" s="348">
        <v>355.77045116563426</v>
      </c>
      <c r="AE123">
        <v>120</v>
      </c>
      <c r="AF123" s="93" t="s">
        <v>880</v>
      </c>
      <c r="AG123" s="56" t="s">
        <v>881</v>
      </c>
      <c r="AH123" s="56"/>
    </row>
    <row r="124" spans="13:34" x14ac:dyDescent="0.2">
      <c r="R124" s="346" t="s">
        <v>641</v>
      </c>
      <c r="S124" s="346"/>
      <c r="T124" s="347"/>
      <c r="U124" s="348">
        <v>0</v>
      </c>
      <c r="V124" s="348">
        <v>31.076398829773265</v>
      </c>
      <c r="AE124">
        <v>121</v>
      </c>
      <c r="AF124" s="93" t="s">
        <v>882</v>
      </c>
      <c r="AG124" s="56" t="s">
        <v>883</v>
      </c>
      <c r="AH124" s="56"/>
    </row>
    <row r="125" spans="13:34" x14ac:dyDescent="0.2">
      <c r="R125" s="346" t="s">
        <v>884</v>
      </c>
      <c r="S125" s="347"/>
      <c r="T125" s="347"/>
      <c r="U125" s="348"/>
      <c r="V125" s="348">
        <v>61.732883529539507</v>
      </c>
      <c r="AE125">
        <v>122</v>
      </c>
      <c r="AF125" s="93" t="s">
        <v>159</v>
      </c>
      <c r="AG125" s="56" t="s">
        <v>885</v>
      </c>
      <c r="AH125" s="56"/>
    </row>
    <row r="126" spans="13:34" x14ac:dyDescent="0.2">
      <c r="R126" s="346" t="s">
        <v>886</v>
      </c>
      <c r="S126" s="347"/>
      <c r="T126" s="347"/>
      <c r="U126" s="351"/>
      <c r="V126" s="348">
        <v>513.25628373101756</v>
      </c>
      <c r="AE126">
        <v>123</v>
      </c>
      <c r="AF126" s="93" t="s">
        <v>887</v>
      </c>
      <c r="AG126" s="56" t="s">
        <v>888</v>
      </c>
      <c r="AH126" s="56"/>
    </row>
    <row r="127" spans="13:34" x14ac:dyDescent="0.2">
      <c r="R127" s="346" t="s">
        <v>869</v>
      </c>
      <c r="S127" s="347"/>
      <c r="T127" s="344"/>
      <c r="U127" s="348">
        <v>26.405426932536226</v>
      </c>
      <c r="V127" s="348">
        <v>26.405426932536226</v>
      </c>
      <c r="AE127">
        <v>124</v>
      </c>
      <c r="AF127" s="93" t="s">
        <v>889</v>
      </c>
      <c r="AG127" s="56" t="s">
        <v>890</v>
      </c>
      <c r="AH127" s="56"/>
    </row>
    <row r="128" spans="13:34" x14ac:dyDescent="0.2">
      <c r="R128" s="357" t="s">
        <v>891</v>
      </c>
      <c r="S128" s="358"/>
      <c r="T128" s="347"/>
      <c r="U128" s="359">
        <v>4783.5142051092025</v>
      </c>
      <c r="V128" s="359">
        <v>5978.3833949580139</v>
      </c>
      <c r="AE128">
        <v>125</v>
      </c>
      <c r="AF128" s="93" t="s">
        <v>892</v>
      </c>
      <c r="AG128" s="56" t="s">
        <v>893</v>
      </c>
      <c r="AH128" s="56"/>
    </row>
    <row r="129" spans="2:34" x14ac:dyDescent="0.2">
      <c r="B129" s="360"/>
      <c r="C129" s="360"/>
      <c r="D129" s="218"/>
      <c r="E129" s="22"/>
      <c r="F129" s="22"/>
      <c r="G129" s="22"/>
      <c r="H129" s="22"/>
      <c r="I129" s="22"/>
      <c r="J129" s="22"/>
      <c r="K129" s="22"/>
      <c r="L129" s="22"/>
      <c r="R129" s="346" t="s">
        <v>894</v>
      </c>
      <c r="S129" s="347"/>
      <c r="T129" s="347"/>
      <c r="U129" s="351">
        <v>1.0000000006536975</v>
      </c>
      <c r="V129" s="351">
        <v>1.0000000005043905</v>
      </c>
      <c r="AE129">
        <v>126</v>
      </c>
      <c r="AF129" s="93" t="s">
        <v>895</v>
      </c>
      <c r="AG129" s="56" t="s">
        <v>896</v>
      </c>
      <c r="AH129" s="56"/>
    </row>
    <row r="130" spans="2:34" ht="13.5" thickBot="1" x14ac:dyDescent="0.25">
      <c r="B130" s="361"/>
      <c r="C130" s="361"/>
      <c r="D130" s="218"/>
      <c r="E130" s="22"/>
      <c r="F130" s="22"/>
      <c r="G130" s="22"/>
      <c r="H130" s="362"/>
      <c r="I130" s="22"/>
      <c r="J130" s="22"/>
      <c r="K130" s="22"/>
      <c r="L130" s="362"/>
      <c r="R130" s="363" t="s">
        <v>897</v>
      </c>
      <c r="S130" s="340"/>
      <c r="T130" s="340"/>
      <c r="U130" s="341">
        <v>0</v>
      </c>
      <c r="V130" s="341">
        <v>0</v>
      </c>
      <c r="AE130">
        <v>127</v>
      </c>
      <c r="AF130" s="93" t="s">
        <v>898</v>
      </c>
      <c r="AG130" s="56" t="s">
        <v>899</v>
      </c>
      <c r="AH130" s="56"/>
    </row>
    <row r="131" spans="2:34" x14ac:dyDescent="0.2">
      <c r="B131" s="361"/>
      <c r="C131" s="361"/>
      <c r="D131" s="218"/>
      <c r="E131" s="22"/>
      <c r="F131" s="22"/>
      <c r="G131" s="22"/>
      <c r="H131" s="362"/>
      <c r="I131" s="22"/>
      <c r="J131" s="22"/>
      <c r="K131" s="22"/>
      <c r="L131" s="362"/>
      <c r="R131" s="335" t="s">
        <v>900</v>
      </c>
      <c r="S131" s="336"/>
      <c r="T131" s="336"/>
      <c r="U131" s="364" t="s">
        <v>840</v>
      </c>
      <c r="V131" s="364" t="s">
        <v>861</v>
      </c>
      <c r="AE131">
        <v>128</v>
      </c>
      <c r="AF131" s="93" t="s">
        <v>901</v>
      </c>
      <c r="AG131" s="56" t="s">
        <v>902</v>
      </c>
      <c r="AH131" s="56"/>
    </row>
    <row r="132" spans="2:34" x14ac:dyDescent="0.2">
      <c r="B132" s="361"/>
      <c r="C132" s="361"/>
      <c r="D132" s="218"/>
      <c r="E132" s="22"/>
      <c r="F132" s="362"/>
      <c r="G132" s="22"/>
      <c r="H132" s="22"/>
      <c r="I132" s="22"/>
      <c r="J132" s="362"/>
      <c r="K132" s="22"/>
      <c r="L132" s="22"/>
      <c r="R132" s="344"/>
      <c r="S132" s="344"/>
      <c r="T132" s="344"/>
      <c r="U132" s="365" t="s">
        <v>455</v>
      </c>
      <c r="V132" s="365" t="s">
        <v>455</v>
      </c>
      <c r="AE132">
        <v>129</v>
      </c>
      <c r="AF132" s="93" t="s">
        <v>241</v>
      </c>
      <c r="AG132" s="56" t="s">
        <v>903</v>
      </c>
      <c r="AH132" s="56"/>
    </row>
    <row r="133" spans="2:34" x14ac:dyDescent="0.2">
      <c r="B133" s="361"/>
      <c r="C133" s="361"/>
      <c r="D133" s="218"/>
      <c r="E133" s="22"/>
      <c r="F133" s="362"/>
      <c r="G133" s="22"/>
      <c r="H133" s="22"/>
      <c r="I133" s="22"/>
      <c r="J133" s="362"/>
      <c r="K133" s="22"/>
      <c r="L133" s="22"/>
      <c r="R133" s="349" t="s">
        <v>904</v>
      </c>
      <c r="S133" s="349"/>
      <c r="T133" s="349"/>
      <c r="U133" s="350">
        <v>1678.5010070918288</v>
      </c>
      <c r="V133" s="350"/>
      <c r="AE133">
        <v>130</v>
      </c>
      <c r="AF133" s="93" t="s">
        <v>905</v>
      </c>
      <c r="AG133" s="56" t="s">
        <v>906</v>
      </c>
      <c r="AH133" s="56"/>
    </row>
    <row r="134" spans="2:34" x14ac:dyDescent="0.2">
      <c r="B134" s="361"/>
      <c r="C134" s="361"/>
      <c r="D134" s="218"/>
      <c r="E134" s="22"/>
      <c r="F134" s="362"/>
      <c r="G134" s="22"/>
      <c r="H134" s="22"/>
      <c r="I134" s="22"/>
      <c r="J134" s="362"/>
      <c r="K134" s="22"/>
      <c r="L134" s="22"/>
      <c r="R134" s="349" t="s">
        <v>907</v>
      </c>
      <c r="S134" s="349"/>
      <c r="T134" s="349"/>
      <c r="U134" s="350">
        <v>81.467033673523588</v>
      </c>
      <c r="V134" s="350"/>
      <c r="AE134">
        <v>131</v>
      </c>
      <c r="AF134" s="93" t="s">
        <v>908</v>
      </c>
      <c r="AG134" s="56" t="s">
        <v>909</v>
      </c>
      <c r="AH134" s="56"/>
    </row>
    <row r="135" spans="2:34" x14ac:dyDescent="0.2">
      <c r="B135" s="366"/>
      <c r="C135" s="366"/>
      <c r="D135" s="165"/>
      <c r="E135" s="22"/>
      <c r="F135" s="22"/>
      <c r="G135" s="22"/>
      <c r="H135" s="22"/>
      <c r="I135" s="22"/>
      <c r="J135" s="22"/>
      <c r="K135" s="22"/>
      <c r="L135" s="22"/>
      <c r="R135" s="349" t="s">
        <v>910</v>
      </c>
      <c r="S135" s="349"/>
      <c r="T135" s="349"/>
      <c r="U135" s="350"/>
      <c r="V135" s="350">
        <v>1032.4318839899679</v>
      </c>
      <c r="AE135">
        <v>132</v>
      </c>
      <c r="AF135" s="93" t="s">
        <v>911</v>
      </c>
      <c r="AG135" s="56" t="s">
        <v>912</v>
      </c>
      <c r="AH135" s="56"/>
    </row>
    <row r="136" spans="2:34" x14ac:dyDescent="0.2">
      <c r="B136" s="22"/>
      <c r="C136" s="22"/>
      <c r="D136" s="218"/>
      <c r="E136" s="22"/>
      <c r="F136" s="22"/>
      <c r="G136" s="22"/>
      <c r="H136" s="22"/>
      <c r="I136" s="22"/>
      <c r="J136" s="22"/>
      <c r="K136" s="22"/>
      <c r="L136" s="22"/>
      <c r="R136" s="349" t="s">
        <v>913</v>
      </c>
      <c r="S136" s="349"/>
      <c r="T136" s="349"/>
      <c r="U136" s="350"/>
      <c r="V136" s="350">
        <v>727.53615677538812</v>
      </c>
      <c r="AE136">
        <v>133</v>
      </c>
      <c r="AF136" s="93" t="s">
        <v>914</v>
      </c>
      <c r="AG136" s="56" t="s">
        <v>915</v>
      </c>
      <c r="AH136" s="56"/>
    </row>
    <row r="137" spans="2:34" x14ac:dyDescent="0.2">
      <c r="B137" s="72"/>
      <c r="C137" s="72"/>
      <c r="D137" s="165"/>
      <c r="E137" s="22"/>
      <c r="F137" s="22"/>
      <c r="G137" s="22"/>
      <c r="H137" s="22"/>
      <c r="I137" s="22"/>
      <c r="J137" s="22"/>
      <c r="K137" s="22"/>
      <c r="L137" s="22"/>
      <c r="R137" s="358" t="s">
        <v>239</v>
      </c>
      <c r="S137" s="358"/>
      <c r="T137" s="358"/>
      <c r="U137" s="359">
        <v>1759.9680407653523</v>
      </c>
      <c r="V137" s="359">
        <v>1759.9680407653559</v>
      </c>
      <c r="AE137">
        <v>134</v>
      </c>
      <c r="AF137" s="93" t="s">
        <v>916</v>
      </c>
      <c r="AG137" s="56" t="s">
        <v>917</v>
      </c>
      <c r="AH137" s="56"/>
    </row>
    <row r="138" spans="2:34" ht="13.5" thickBot="1" x14ac:dyDescent="0.25">
      <c r="B138" s="361"/>
      <c r="C138" s="361"/>
      <c r="D138" s="165"/>
      <c r="E138" s="22"/>
      <c r="F138" s="362"/>
      <c r="G138" s="362"/>
      <c r="H138" s="22"/>
      <c r="I138" s="22"/>
      <c r="J138" s="362"/>
      <c r="K138" s="362"/>
      <c r="L138" s="22"/>
      <c r="R138" s="363" t="s">
        <v>897</v>
      </c>
      <c r="S138" s="340"/>
      <c r="T138" s="340"/>
      <c r="U138" s="341">
        <v>-3.637978807091713E-12</v>
      </c>
      <c r="V138" s="367"/>
      <c r="AE138">
        <v>135</v>
      </c>
      <c r="AF138" s="93" t="s">
        <v>918</v>
      </c>
      <c r="AG138" s="56" t="s">
        <v>919</v>
      </c>
      <c r="AH138" s="56"/>
    </row>
    <row r="139" spans="2:34" x14ac:dyDescent="0.2">
      <c r="B139" s="22"/>
      <c r="C139" s="22"/>
      <c r="D139" s="218"/>
      <c r="E139" s="22"/>
      <c r="F139" s="22"/>
      <c r="G139" s="22"/>
      <c r="H139" s="22"/>
      <c r="I139" s="22"/>
      <c r="J139" s="22"/>
      <c r="K139" s="22"/>
      <c r="L139" s="22"/>
      <c r="AE139">
        <v>136</v>
      </c>
      <c r="AF139" s="93" t="s">
        <v>619</v>
      </c>
      <c r="AG139" s="56" t="s">
        <v>822</v>
      </c>
      <c r="AH139" s="56"/>
    </row>
    <row r="140" spans="2:34" x14ac:dyDescent="0.2">
      <c r="B140" s="368"/>
      <c r="C140" s="368"/>
      <c r="D140" s="369"/>
      <c r="E140" s="370"/>
      <c r="F140" s="22"/>
      <c r="G140" s="22"/>
      <c r="H140" s="22"/>
      <c r="I140" s="370"/>
      <c r="J140" s="22"/>
      <c r="K140" s="22"/>
      <c r="L140" s="22"/>
      <c r="AE140">
        <v>137</v>
      </c>
      <c r="AF140" s="93" t="s">
        <v>623</v>
      </c>
      <c r="AG140" s="56" t="s">
        <v>829</v>
      </c>
      <c r="AH140" s="56"/>
    </row>
    <row r="141" spans="2:34" x14ac:dyDescent="0.2">
      <c r="B141" s="22"/>
      <c r="C141" s="22"/>
      <c r="D141" s="218"/>
      <c r="E141" s="22"/>
      <c r="F141" s="22"/>
      <c r="G141" s="22"/>
      <c r="H141" s="22"/>
      <c r="I141" s="22"/>
      <c r="J141" s="22"/>
      <c r="K141" s="22"/>
      <c r="L141" s="22"/>
      <c r="AE141">
        <v>138</v>
      </c>
      <c r="AF141" s="93" t="s">
        <v>841</v>
      </c>
      <c r="AG141" s="56" t="s">
        <v>852</v>
      </c>
      <c r="AH141" s="56"/>
    </row>
    <row r="142" spans="2:34" x14ac:dyDescent="0.2">
      <c r="B142" s="22"/>
      <c r="C142" s="22"/>
      <c r="D142" s="218"/>
      <c r="E142" s="22"/>
      <c r="F142" s="22"/>
      <c r="G142" s="22"/>
      <c r="H142" s="22"/>
      <c r="I142" s="22"/>
      <c r="J142" s="22"/>
      <c r="K142" s="22"/>
      <c r="L142" s="22"/>
      <c r="AE142">
        <v>139</v>
      </c>
      <c r="AF142" s="371" t="s">
        <v>920</v>
      </c>
      <c r="AG142" s="56" t="s">
        <v>921</v>
      </c>
      <c r="AH142" s="56"/>
    </row>
    <row r="143" spans="2:34" x14ac:dyDescent="0.2">
      <c r="B143" s="22"/>
      <c r="C143" s="22"/>
      <c r="D143" s="218"/>
      <c r="E143" s="22"/>
      <c r="F143" s="22"/>
      <c r="G143" s="22"/>
      <c r="H143" s="22"/>
      <c r="I143" s="22"/>
      <c r="J143" s="22"/>
      <c r="K143" s="22"/>
      <c r="L143" s="22"/>
      <c r="AE143">
        <v>140</v>
      </c>
      <c r="AF143" s="371" t="s">
        <v>922</v>
      </c>
      <c r="AG143" s="56" t="s">
        <v>923</v>
      </c>
      <c r="AH143" s="56"/>
    </row>
    <row r="144" spans="2:34" x14ac:dyDescent="0.2">
      <c r="B144" s="72"/>
      <c r="C144" s="72"/>
      <c r="D144" s="218"/>
      <c r="E144" s="22"/>
      <c r="F144" s="22"/>
      <c r="G144" s="22"/>
      <c r="H144" s="22"/>
      <c r="I144" s="22"/>
      <c r="J144" s="22"/>
      <c r="K144" s="22"/>
      <c r="L144" s="22"/>
      <c r="AE144">
        <v>141</v>
      </c>
      <c r="AF144" s="107" t="s">
        <v>924</v>
      </c>
      <c r="AG144" s="56" t="s">
        <v>925</v>
      </c>
      <c r="AH144" s="56"/>
    </row>
    <row r="145" spans="2:34" x14ac:dyDescent="0.2">
      <c r="B145" s="22"/>
      <c r="C145" s="22"/>
      <c r="D145" s="218"/>
      <c r="E145" s="22"/>
      <c r="F145" s="22"/>
      <c r="G145" s="22"/>
      <c r="H145" s="22"/>
      <c r="I145" s="22"/>
      <c r="J145" s="22"/>
      <c r="K145" s="22"/>
      <c r="L145" s="22"/>
      <c r="AE145">
        <v>142</v>
      </c>
      <c r="AF145" s="93" t="s">
        <v>926</v>
      </c>
      <c r="AG145" s="56" t="s">
        <v>927</v>
      </c>
      <c r="AH145" s="56"/>
    </row>
    <row r="146" spans="2:34" x14ac:dyDescent="0.2">
      <c r="B146" s="72"/>
      <c r="C146" s="72"/>
      <c r="D146" s="218"/>
      <c r="E146" s="22"/>
      <c r="F146" s="22"/>
      <c r="G146" s="22"/>
      <c r="H146" s="22"/>
      <c r="I146" s="22"/>
      <c r="J146" s="22"/>
      <c r="K146" s="22"/>
      <c r="L146" s="22"/>
      <c r="AE146">
        <v>143</v>
      </c>
      <c r="AF146" s="93" t="s">
        <v>928</v>
      </c>
      <c r="AG146" s="56" t="s">
        <v>929</v>
      </c>
      <c r="AH146" s="56"/>
    </row>
    <row r="147" spans="2:34" x14ac:dyDescent="0.2">
      <c r="B147" s="22"/>
      <c r="C147" s="22"/>
      <c r="D147" s="218"/>
      <c r="E147" s="22"/>
      <c r="F147" s="22"/>
      <c r="G147" s="22"/>
      <c r="H147" s="22"/>
      <c r="I147" s="22"/>
      <c r="J147" s="22"/>
      <c r="K147" s="22"/>
      <c r="L147" s="22"/>
      <c r="AE147">
        <v>144</v>
      </c>
      <c r="AF147" s="93" t="s">
        <v>930</v>
      </c>
      <c r="AG147" s="56" t="s">
        <v>931</v>
      </c>
      <c r="AH147" s="56"/>
    </row>
    <row r="148" spans="2:34" x14ac:dyDescent="0.2">
      <c r="B148" s="22"/>
      <c r="C148" s="22"/>
      <c r="D148" s="218"/>
      <c r="E148" s="22"/>
      <c r="F148" s="22"/>
      <c r="G148" s="22"/>
      <c r="H148" s="22"/>
      <c r="I148" s="22"/>
      <c r="J148" s="22"/>
      <c r="K148" s="22"/>
      <c r="L148" s="22"/>
      <c r="AE148">
        <v>145</v>
      </c>
      <c r="AF148" s="93" t="s">
        <v>932</v>
      </c>
      <c r="AG148" s="56" t="s">
        <v>933</v>
      </c>
      <c r="AH148" s="56"/>
    </row>
    <row r="149" spans="2:34" x14ac:dyDescent="0.2">
      <c r="B149" s="22"/>
      <c r="C149" s="22"/>
      <c r="D149" s="218"/>
      <c r="E149" s="22"/>
      <c r="F149" s="22"/>
      <c r="G149" s="22"/>
      <c r="H149" s="22"/>
      <c r="I149" s="22"/>
      <c r="J149" s="22"/>
      <c r="K149" s="22"/>
      <c r="L149" s="22"/>
      <c r="AE149">
        <v>146</v>
      </c>
      <c r="AF149" s="93" t="s">
        <v>934</v>
      </c>
      <c r="AG149" s="56" t="s">
        <v>935</v>
      </c>
      <c r="AH149" s="56"/>
    </row>
    <row r="150" spans="2:34" x14ac:dyDescent="0.2">
      <c r="B150" s="72"/>
      <c r="C150" s="72"/>
      <c r="D150" s="165"/>
      <c r="E150" s="22"/>
      <c r="F150" s="22"/>
      <c r="G150" s="22"/>
      <c r="H150" s="22"/>
      <c r="I150" s="22"/>
      <c r="J150" s="22"/>
      <c r="K150" s="22"/>
      <c r="L150" s="22"/>
      <c r="AE150">
        <v>147</v>
      </c>
      <c r="AF150" s="93" t="s">
        <v>936</v>
      </c>
      <c r="AG150" s="56" t="s">
        <v>937</v>
      </c>
      <c r="AH150" s="56"/>
    </row>
    <row r="151" spans="2:34" x14ac:dyDescent="0.2">
      <c r="B151" s="22"/>
      <c r="C151" s="22"/>
      <c r="D151" s="218"/>
      <c r="E151" s="22"/>
      <c r="F151" s="22"/>
      <c r="G151" s="22"/>
      <c r="H151" s="22"/>
      <c r="I151" s="22"/>
      <c r="J151" s="22"/>
      <c r="K151" s="22"/>
      <c r="L151" s="22"/>
      <c r="AE151">
        <v>148</v>
      </c>
      <c r="AF151" s="93" t="s">
        <v>938</v>
      </c>
      <c r="AG151" s="56" t="s">
        <v>939</v>
      </c>
      <c r="AH151" s="56"/>
    </row>
    <row r="152" spans="2:34" x14ac:dyDescent="0.2">
      <c r="B152" s="72"/>
      <c r="C152" s="72"/>
      <c r="D152" s="218"/>
      <c r="E152" s="22"/>
      <c r="F152" s="22"/>
      <c r="G152" s="22"/>
      <c r="H152" s="22"/>
      <c r="I152" s="22"/>
      <c r="J152" s="22"/>
      <c r="K152" s="22"/>
      <c r="L152" s="22"/>
      <c r="AE152">
        <v>149</v>
      </c>
      <c r="AF152" s="93" t="s">
        <v>940</v>
      </c>
      <c r="AG152" s="56" t="s">
        <v>941</v>
      </c>
      <c r="AH152" s="56"/>
    </row>
    <row r="153" spans="2:34" x14ac:dyDescent="0.2">
      <c r="B153" s="22"/>
      <c r="C153" s="22"/>
      <c r="D153" s="218"/>
      <c r="E153" s="22"/>
      <c r="F153" s="22"/>
      <c r="G153" s="22"/>
      <c r="H153" s="22"/>
      <c r="I153" s="22"/>
      <c r="J153" s="22"/>
      <c r="K153" s="22"/>
      <c r="L153" s="22"/>
      <c r="AE153">
        <v>150</v>
      </c>
      <c r="AF153" s="107" t="s">
        <v>942</v>
      </c>
      <c r="AG153" s="56" t="s">
        <v>943</v>
      </c>
      <c r="AH153" s="56"/>
    </row>
    <row r="154" spans="2:34" x14ac:dyDescent="0.2">
      <c r="B154" s="22"/>
      <c r="C154" s="22"/>
      <c r="D154" s="218"/>
      <c r="E154" s="22"/>
      <c r="F154" s="22"/>
      <c r="G154" s="22"/>
      <c r="H154" s="22"/>
      <c r="I154" s="22"/>
      <c r="J154" s="22"/>
      <c r="K154" s="22"/>
      <c r="L154" s="22"/>
      <c r="AE154">
        <v>151</v>
      </c>
      <c r="AF154" s="93" t="s">
        <v>170</v>
      </c>
      <c r="AG154" s="56" t="s">
        <v>944</v>
      </c>
      <c r="AH154" s="56"/>
    </row>
    <row r="155" spans="2:34" x14ac:dyDescent="0.2">
      <c r="B155" s="22"/>
      <c r="C155" s="22"/>
      <c r="D155" s="218"/>
      <c r="E155" s="22"/>
      <c r="F155" s="22"/>
      <c r="G155" s="22"/>
      <c r="H155" s="22"/>
      <c r="I155" s="22"/>
      <c r="J155" s="22"/>
      <c r="K155" s="22"/>
      <c r="L155" s="22"/>
      <c r="AE155">
        <v>152</v>
      </c>
      <c r="AF155" s="93" t="s">
        <v>945</v>
      </c>
      <c r="AG155" s="56" t="s">
        <v>946</v>
      </c>
      <c r="AH155" s="56"/>
    </row>
    <row r="156" spans="2:34" x14ac:dyDescent="0.2">
      <c r="B156" s="22"/>
      <c r="C156" s="22"/>
      <c r="D156" s="218"/>
      <c r="E156" s="22"/>
      <c r="F156" s="22"/>
      <c r="G156" s="22"/>
      <c r="H156" s="22"/>
      <c r="I156" s="22"/>
      <c r="J156" s="22"/>
      <c r="K156" s="22"/>
      <c r="L156" s="22"/>
      <c r="AE156">
        <v>153</v>
      </c>
      <c r="AF156" s="93" t="s">
        <v>947</v>
      </c>
      <c r="AG156" s="56" t="s">
        <v>948</v>
      </c>
      <c r="AH156" s="56"/>
    </row>
    <row r="157" spans="2:34" x14ac:dyDescent="0.2">
      <c r="B157" s="22"/>
      <c r="C157" s="22"/>
      <c r="D157" s="218"/>
      <c r="E157" s="22"/>
      <c r="F157" s="22"/>
      <c r="G157" s="22"/>
      <c r="H157" s="22"/>
      <c r="I157" s="22"/>
      <c r="J157" s="22"/>
      <c r="K157" s="22"/>
      <c r="L157" s="22"/>
      <c r="AE157">
        <v>154</v>
      </c>
      <c r="AF157" s="93" t="s">
        <v>949</v>
      </c>
      <c r="AG157" s="56" t="s">
        <v>950</v>
      </c>
      <c r="AH157" s="56"/>
    </row>
    <row r="158" spans="2:34" x14ac:dyDescent="0.2">
      <c r="B158" s="22"/>
      <c r="C158" s="22"/>
      <c r="D158" s="218"/>
      <c r="E158" s="22"/>
      <c r="F158" s="22"/>
      <c r="G158" s="22"/>
      <c r="H158" s="22"/>
      <c r="I158" s="22"/>
      <c r="J158" s="22"/>
      <c r="K158" s="22"/>
      <c r="L158" s="22"/>
      <c r="AE158">
        <v>155</v>
      </c>
      <c r="AF158" s="93" t="s">
        <v>178</v>
      </c>
      <c r="AG158" s="56" t="s">
        <v>951</v>
      </c>
      <c r="AH158" s="56"/>
    </row>
    <row r="159" spans="2:34" x14ac:dyDescent="0.2">
      <c r="B159" s="22"/>
      <c r="C159" s="22"/>
      <c r="D159" s="218"/>
      <c r="E159" s="22"/>
      <c r="F159" s="22"/>
      <c r="G159" s="22"/>
      <c r="H159" s="22"/>
      <c r="I159" s="22"/>
      <c r="J159" s="22"/>
      <c r="K159" s="22"/>
      <c r="L159" s="22"/>
      <c r="AE159">
        <v>156</v>
      </c>
      <c r="AF159" s="93" t="s">
        <v>239</v>
      </c>
      <c r="AG159" s="56" t="s">
        <v>952</v>
      </c>
      <c r="AH159" s="56"/>
    </row>
    <row r="160" spans="2:34" x14ac:dyDescent="0.2">
      <c r="B160" s="22"/>
      <c r="C160" s="22"/>
      <c r="D160" s="218"/>
      <c r="E160" s="22"/>
      <c r="F160" s="22"/>
      <c r="G160" s="22"/>
      <c r="H160" s="22"/>
      <c r="I160" s="22"/>
      <c r="J160" s="22"/>
      <c r="K160" s="22"/>
      <c r="L160" s="22"/>
      <c r="AE160">
        <v>157</v>
      </c>
      <c r="AF160" s="93" t="s">
        <v>953</v>
      </c>
      <c r="AG160" s="56" t="s">
        <v>954</v>
      </c>
      <c r="AH160" s="56"/>
    </row>
    <row r="161" spans="2:34" x14ac:dyDescent="0.2">
      <c r="B161" s="72"/>
      <c r="C161" s="72"/>
      <c r="D161" s="165"/>
      <c r="E161" s="22"/>
      <c r="F161" s="22"/>
      <c r="G161" s="22"/>
      <c r="H161" s="22"/>
      <c r="I161" s="22"/>
      <c r="J161" s="22"/>
      <c r="K161" s="22"/>
      <c r="L161" s="22"/>
      <c r="AE161">
        <v>158</v>
      </c>
      <c r="AF161" s="93" t="s">
        <v>373</v>
      </c>
      <c r="AG161" s="56" t="s">
        <v>955</v>
      </c>
      <c r="AH161" s="56"/>
    </row>
    <row r="162" spans="2:34" x14ac:dyDescent="0.2">
      <c r="B162" s="72"/>
      <c r="C162" s="72"/>
      <c r="D162" s="165"/>
      <c r="E162" s="22"/>
      <c r="F162" s="22"/>
      <c r="G162" s="22"/>
      <c r="H162" s="22"/>
      <c r="I162" s="22"/>
      <c r="J162" s="22"/>
      <c r="K162" s="22"/>
      <c r="L162" s="22"/>
      <c r="AE162">
        <v>159</v>
      </c>
      <c r="AF162" s="93" t="s">
        <v>956</v>
      </c>
      <c r="AG162" s="56" t="s">
        <v>957</v>
      </c>
      <c r="AH162" s="56"/>
    </row>
    <row r="163" spans="2:34" x14ac:dyDescent="0.2">
      <c r="B163" s="22"/>
      <c r="C163" s="22"/>
      <c r="D163" s="372"/>
      <c r="E163" s="22"/>
      <c r="F163" s="22"/>
      <c r="G163" s="22"/>
      <c r="H163" s="22"/>
      <c r="I163" s="22"/>
      <c r="J163" s="22"/>
      <c r="K163" s="22"/>
      <c r="L163" s="22"/>
      <c r="AE163">
        <v>160</v>
      </c>
      <c r="AF163" s="93" t="s">
        <v>799</v>
      </c>
      <c r="AG163" s="373" t="s">
        <v>958</v>
      </c>
      <c r="AH163" s="56"/>
    </row>
    <row r="164" spans="2:34" x14ac:dyDescent="0.2">
      <c r="AE164">
        <v>161</v>
      </c>
      <c r="AF164" s="93" t="s">
        <v>959</v>
      </c>
      <c r="AG164" s="56" t="s">
        <v>960</v>
      </c>
      <c r="AH164" s="56"/>
    </row>
    <row r="165" spans="2:34" ht="22.5" x14ac:dyDescent="0.2">
      <c r="AE165">
        <v>162</v>
      </c>
      <c r="AF165" s="374" t="s">
        <v>961</v>
      </c>
      <c r="AG165" s="375" t="s">
        <v>962</v>
      </c>
      <c r="AH165" s="375" t="e">
        <v>#N/A</v>
      </c>
    </row>
  </sheetData>
  <mergeCells count="12">
    <mergeCell ref="B8:D9"/>
    <mergeCell ref="E49:H49"/>
    <mergeCell ref="I49:L49"/>
    <mergeCell ref="N49:P49"/>
    <mergeCell ref="A50:A51"/>
    <mergeCell ref="F50:G50"/>
    <mergeCell ref="J50:K50"/>
    <mergeCell ref="R50:R51"/>
    <mergeCell ref="U50:U51"/>
    <mergeCell ref="S63:U64"/>
    <mergeCell ref="B94:B95"/>
    <mergeCell ref="S99:V100"/>
  </mergeCells>
  <conditionalFormatting sqref="O78 O76:P76 O105 O103:P103">
    <cfRule type="expression" dxfId="4" priority="2" stopIfTrue="1">
      <formula>$X76="x"</formula>
    </cfRule>
  </conditionalFormatting>
  <conditionalFormatting sqref="C96:C98 C124:C126">
    <cfRule type="expression" dxfId="3" priority="3" stopIfTrue="1">
      <formula>$D96=0</formula>
    </cfRule>
  </conditionalFormatting>
  <conditionalFormatting sqref="U138">
    <cfRule type="expression" dxfId="2" priority="6" stopIfTrue="1">
      <formula>(ABS(ROUND(U138,4))&gt;0)</formula>
    </cfRule>
  </conditionalFormatting>
  <conditionalFormatting sqref="R94:T94 V94">
    <cfRule type="expression" dxfId="1" priority="4" stopIfTrue="1">
      <formula>$V$94&lt;0</formula>
    </cfRule>
  </conditionalFormatting>
  <conditionalFormatting sqref="Q110:Q123 Q83:Q95">
    <cfRule type="cellIs" priority="5" stopIfTrue="1" operator="greaterThanOrEqual">
      <formula>0</formula>
    </cfRule>
  </conditionalFormatting>
  <conditionalFormatting sqref="U130:V130">
    <cfRule type="expression" dxfId="0" priority="1" stopIfTrue="1">
      <formula>(ABS(ROUND(U130,4))&gt;0)</formula>
    </cfRule>
  </conditionalFormatting>
  <dataValidations count="1">
    <dataValidation type="list" allowBlank="1" showInputMessage="1" showErrorMessage="1" sqref="AG1" xr:uid="{00000000-0002-0000-0300-000000000000}">
      <formula1>$AF$3:$AH$3</formula1>
    </dataValidation>
  </dataValidations>
  <printOptions verticalCentered="1"/>
  <pageMargins left="0.98425196850393704" right="0.39370078740157483" top="0" bottom="0" header="0.19685039370078741" footer="0.11811023622047245"/>
  <pageSetup paperSize="8" scale="64" orientation="landscape" r:id="rId1"/>
  <headerFooter alignWithMargins="0"/>
  <drawing r:id="rId2"/>
  <legacyDrawing r:id="rId3"/>
  <oleObjects>
    <mc:AlternateContent xmlns:mc="http://schemas.openxmlformats.org/markup-compatibility/2006">
      <mc:Choice Requires="x14">
        <oleObject progId="CorelPhotoPaint.Image.10" shapeId="5122" r:id="rId4">
          <objectPr defaultSize="0" autoPict="0" r:id="rId5">
            <anchor moveWithCells="1" sizeWithCells="1">
              <from>
                <xdr:col>4</xdr:col>
                <xdr:colOff>638175</xdr:colOff>
                <xdr:row>39</xdr:row>
                <xdr:rowOff>47625</xdr:rowOff>
              </from>
              <to>
                <xdr:col>5</xdr:col>
                <xdr:colOff>85725</xdr:colOff>
                <xdr:row>40</xdr:row>
                <xdr:rowOff>123825</xdr:rowOff>
              </to>
            </anchor>
          </objectPr>
        </oleObject>
      </mc:Choice>
      <mc:Fallback>
        <oleObject progId="CorelPhotoPaint.Image.10" shapeId="5122" r:id="rId4"/>
      </mc:Fallback>
    </mc:AlternateContent>
  </oleObjects>
  <controls>
    <mc:AlternateContent xmlns:mc="http://schemas.openxmlformats.org/markup-compatibility/2006">
      <mc:Choice Requires="x14">
        <control shapeId="5121" r:id="rId6" name="Biobil_Ausgabe">
          <controlPr defaultSize="0" autoLine="0" r:id="rId7">
            <anchor moveWithCells="1">
              <from>
                <xdr:col>31</xdr:col>
                <xdr:colOff>0</xdr:colOff>
                <xdr:row>0</xdr:row>
                <xdr:rowOff>0</xdr:rowOff>
              </from>
              <to>
                <xdr:col>31</xdr:col>
                <xdr:colOff>2085975</xdr:colOff>
                <xdr:row>2</xdr:row>
                <xdr:rowOff>0</xdr:rowOff>
              </to>
            </anchor>
          </controlPr>
        </control>
      </mc:Choice>
      <mc:Fallback>
        <control shapeId="5121" r:id="rId6" name="Biobil_Ausgabe"/>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Ausgabe"/>
  <dimension ref="A1:L138"/>
  <sheetViews>
    <sheetView showGridLines="0" showRowColHeaders="0" zoomScaleNormal="100" workbookViewId="0"/>
  </sheetViews>
  <sheetFormatPr baseColWidth="10" defaultColWidth="8.85546875" defaultRowHeight="12.75" x14ac:dyDescent="0.2"/>
  <cols>
    <col min="1" max="1" width="1.42578125" customWidth="1"/>
    <col min="2" max="3" width="16.7109375" customWidth="1"/>
    <col min="4" max="4" width="14.7109375" customWidth="1"/>
    <col min="5" max="5" width="17.5703125" customWidth="1"/>
    <col min="6" max="7" width="14.7109375" customWidth="1"/>
    <col min="8" max="12" width="11.42578125" customWidth="1"/>
  </cols>
  <sheetData>
    <row r="1" spans="1:12" ht="27.6" customHeight="1" x14ac:dyDescent="0.4">
      <c r="A1" s="376"/>
      <c r="B1" s="377" t="s">
        <v>1137</v>
      </c>
      <c r="C1" s="378"/>
      <c r="D1" s="379"/>
      <c r="E1" s="380"/>
      <c r="F1" s="381"/>
      <c r="G1" s="381"/>
      <c r="H1" s="376"/>
      <c r="I1" s="376"/>
      <c r="J1" s="376"/>
      <c r="K1" s="376"/>
      <c r="L1" s="376"/>
    </row>
    <row r="2" spans="1:12" ht="17.45" customHeight="1" x14ac:dyDescent="0.25">
      <c r="A2" s="376"/>
      <c r="B2" s="382" t="s">
        <v>963</v>
      </c>
      <c r="C2" s="383"/>
      <c r="D2" s="383"/>
      <c r="E2" s="383"/>
      <c r="F2" s="383"/>
      <c r="G2" s="383"/>
      <c r="H2" s="376"/>
      <c r="I2" s="376"/>
      <c r="J2" s="376"/>
      <c r="K2" s="376"/>
      <c r="L2" s="376"/>
    </row>
    <row r="3" spans="1:12" ht="13.15" customHeight="1" x14ac:dyDescent="0.2">
      <c r="A3" s="376"/>
      <c r="B3" s="384" t="s">
        <v>964</v>
      </c>
      <c r="C3" s="385"/>
      <c r="D3" s="385"/>
      <c r="E3" s="386" t="s">
        <v>965</v>
      </c>
      <c r="F3" s="386"/>
      <c r="G3" s="384" t="s">
        <v>491</v>
      </c>
      <c r="H3" s="376"/>
      <c r="I3" s="376"/>
      <c r="J3" s="376"/>
      <c r="K3" s="376"/>
      <c r="L3" s="376"/>
    </row>
    <row r="4" spans="1:12" ht="13.15" customHeight="1" x14ac:dyDescent="0.2">
      <c r="A4" s="376"/>
      <c r="B4" s="387"/>
      <c r="C4" s="388"/>
      <c r="D4" s="388"/>
      <c r="E4" s="387" t="s">
        <v>14</v>
      </c>
      <c r="F4" s="387" t="s">
        <v>966</v>
      </c>
      <c r="G4" s="389" t="s">
        <v>967</v>
      </c>
      <c r="H4" s="376"/>
      <c r="I4" s="376"/>
      <c r="J4" s="376"/>
      <c r="K4" s="376"/>
      <c r="L4" s="376"/>
    </row>
    <row r="5" spans="1:12" ht="13.15" customHeight="1" x14ac:dyDescent="0.2">
      <c r="A5" s="376"/>
      <c r="B5" s="390" t="s">
        <v>968</v>
      </c>
      <c r="C5" s="391"/>
      <c r="D5" s="391"/>
      <c r="E5" s="392"/>
      <c r="F5" s="393"/>
      <c r="G5" s="393"/>
      <c r="H5" s="376"/>
      <c r="I5" s="376"/>
      <c r="J5" s="376"/>
      <c r="K5" s="376"/>
      <c r="L5" s="376"/>
    </row>
    <row r="6" spans="1:12" ht="13.15" customHeight="1" x14ac:dyDescent="0.2">
      <c r="A6" s="376"/>
      <c r="B6" s="394" t="s">
        <v>342</v>
      </c>
      <c r="C6" s="395"/>
      <c r="D6" s="395"/>
      <c r="E6" s="396">
        <v>8123.5219803551936</v>
      </c>
      <c r="F6" s="396">
        <v>1796.7670053574379</v>
      </c>
      <c r="G6" s="396">
        <v>4878.1280429175467</v>
      </c>
      <c r="H6" s="376"/>
      <c r="I6" s="376"/>
      <c r="J6" s="376"/>
      <c r="K6" s="376"/>
      <c r="L6" s="376"/>
    </row>
    <row r="7" spans="1:12" ht="13.15" customHeight="1" x14ac:dyDescent="0.2">
      <c r="A7" s="376"/>
      <c r="B7" s="397" t="s">
        <v>969</v>
      </c>
      <c r="C7" s="398"/>
      <c r="D7" s="398"/>
      <c r="E7" s="399">
        <v>-26.79</v>
      </c>
      <c r="F7" s="399">
        <v>-5.9254333514366984</v>
      </c>
      <c r="G7" s="399">
        <v>-16.087240311011872</v>
      </c>
      <c r="H7" s="376"/>
      <c r="I7" s="376"/>
      <c r="J7" s="376"/>
      <c r="K7" s="376"/>
      <c r="L7" s="376"/>
    </row>
    <row r="8" spans="1:12" ht="13.15" customHeight="1" x14ac:dyDescent="0.2">
      <c r="A8" s="376"/>
      <c r="B8" s="397" t="s">
        <v>970</v>
      </c>
      <c r="C8" s="398"/>
      <c r="D8" s="398"/>
      <c r="E8" s="399">
        <v>83.264752566303713</v>
      </c>
      <c r="F8" s="399">
        <v>18.416563712411364</v>
      </c>
      <c r="G8" s="399">
        <v>50.000003134418456</v>
      </c>
      <c r="H8" s="376"/>
      <c r="I8" s="376"/>
      <c r="J8" s="376"/>
      <c r="K8" s="376"/>
      <c r="L8" s="376"/>
    </row>
    <row r="9" spans="1:12" ht="13.15" customHeight="1" x14ac:dyDescent="0.2">
      <c r="A9" s="376"/>
      <c r="B9" s="400" t="s">
        <v>971</v>
      </c>
      <c r="C9" s="388"/>
      <c r="D9" s="388"/>
      <c r="E9" s="401">
        <v>296.53425647666614</v>
      </c>
      <c r="F9" s="401">
        <v>65.587680969403564</v>
      </c>
      <c r="G9" s="401">
        <v>178.06710878638887</v>
      </c>
      <c r="H9" s="376"/>
      <c r="I9" s="376"/>
      <c r="J9" s="376"/>
      <c r="K9" s="376"/>
      <c r="L9" s="376"/>
    </row>
    <row r="10" spans="1:12" ht="13.15" customHeight="1" x14ac:dyDescent="0.2">
      <c r="A10" s="376"/>
      <c r="B10" s="393" t="s">
        <v>972</v>
      </c>
      <c r="C10" s="391"/>
      <c r="D10" s="391"/>
      <c r="E10" s="392"/>
      <c r="F10" s="393"/>
      <c r="G10" s="393"/>
      <c r="H10" s="376"/>
      <c r="I10" s="376"/>
      <c r="J10" s="376"/>
      <c r="K10" s="376"/>
      <c r="L10" s="376"/>
    </row>
    <row r="11" spans="1:12" ht="13.15" customHeight="1" x14ac:dyDescent="0.2">
      <c r="A11" s="376"/>
      <c r="B11" s="394" t="s">
        <v>973</v>
      </c>
      <c r="C11" s="395"/>
      <c r="D11" s="395"/>
      <c r="E11" s="396">
        <v>1587.3535801888745</v>
      </c>
      <c r="F11" s="396">
        <v>351.09211812518123</v>
      </c>
      <c r="G11" s="396">
        <v>953.19665931479949</v>
      </c>
      <c r="H11" s="376"/>
      <c r="I11" s="376"/>
      <c r="J11" s="376"/>
      <c r="K11" s="376"/>
      <c r="L11" s="376"/>
    </row>
    <row r="12" spans="1:12" ht="13.15" customHeight="1" x14ac:dyDescent="0.2">
      <c r="A12" s="376"/>
      <c r="B12" s="397" t="s">
        <v>807</v>
      </c>
      <c r="C12" s="398"/>
      <c r="D12" s="398"/>
      <c r="E12" s="399">
        <v>6.5113620156810397</v>
      </c>
      <c r="F12" s="399">
        <v>1.4401881915264845</v>
      </c>
      <c r="G12" s="399">
        <v>3.9100352929546673</v>
      </c>
      <c r="H12" s="44"/>
      <c r="I12" s="376"/>
      <c r="J12" s="376"/>
      <c r="K12" s="376"/>
      <c r="L12" s="376"/>
    </row>
    <row r="13" spans="1:12" ht="13.15" customHeight="1" x14ac:dyDescent="0.2">
      <c r="A13" s="376"/>
      <c r="B13" s="397" t="s">
        <v>811</v>
      </c>
      <c r="C13" s="398"/>
      <c r="D13" s="398"/>
      <c r="E13" s="399">
        <v>1.0674033149171271</v>
      </c>
      <c r="F13" s="399">
        <v>0.23608910793744062</v>
      </c>
      <c r="G13" s="399">
        <v>0.64096952728042211</v>
      </c>
      <c r="H13" s="376"/>
      <c r="I13" s="376"/>
      <c r="J13" s="376"/>
      <c r="K13" s="376"/>
      <c r="L13" s="376"/>
    </row>
    <row r="14" spans="1:12" ht="13.15" customHeight="1" x14ac:dyDescent="0.2">
      <c r="A14" s="376"/>
      <c r="B14" s="397" t="s">
        <v>815</v>
      </c>
      <c r="C14" s="398"/>
      <c r="D14" s="398"/>
      <c r="E14" s="399">
        <v>3.9305130518019626</v>
      </c>
      <c r="F14" s="399">
        <v>0.86935398004496411</v>
      </c>
      <c r="G14" s="399">
        <v>2.3602503923070861</v>
      </c>
      <c r="H14" s="376"/>
      <c r="I14" s="376"/>
      <c r="J14" s="376"/>
      <c r="K14" s="376"/>
      <c r="L14" s="376"/>
    </row>
    <row r="15" spans="1:12" ht="13.15" customHeight="1" x14ac:dyDescent="0.2">
      <c r="A15" s="376"/>
      <c r="B15" s="397" t="s">
        <v>1457</v>
      </c>
      <c r="C15" s="398"/>
      <c r="D15" s="398"/>
      <c r="E15" s="399">
        <v>216.48834310108847</v>
      </c>
      <c r="F15" s="399">
        <v>47.883062650558436</v>
      </c>
      <c r="G15" s="399">
        <v>130</v>
      </c>
      <c r="H15" s="376"/>
      <c r="I15" s="376"/>
      <c r="J15" s="376"/>
      <c r="K15" s="376"/>
      <c r="L15" s="376"/>
    </row>
    <row r="16" spans="1:12" ht="13.15" customHeight="1" x14ac:dyDescent="0.2">
      <c r="A16" s="376"/>
      <c r="B16" s="402" t="s">
        <v>1459</v>
      </c>
      <c r="C16" s="388"/>
      <c r="D16" s="388"/>
      <c r="E16" s="403">
        <v>6661.1797877257995</v>
      </c>
      <c r="F16" s="403">
        <v>1473.3250046325675</v>
      </c>
      <c r="G16" s="403">
        <v>4000</v>
      </c>
      <c r="K16" s="376"/>
      <c r="L16" s="376"/>
    </row>
    <row r="17" spans="1:12" ht="13.15" customHeight="1" x14ac:dyDescent="0.2">
      <c r="A17" s="376"/>
      <c r="B17" s="404" t="s">
        <v>1485</v>
      </c>
      <c r="C17" s="398"/>
      <c r="D17" s="398"/>
      <c r="E17" s="399">
        <v>5386.8047058888715</v>
      </c>
      <c r="F17" s="399">
        <v>1191.4577178779423</v>
      </c>
      <c r="G17" s="399">
        <v>3234.7451217664766</v>
      </c>
      <c r="K17" s="376"/>
      <c r="L17" s="376"/>
    </row>
    <row r="18" spans="1:12" ht="13.15" customHeight="1" x14ac:dyDescent="0.2">
      <c r="A18" s="376"/>
      <c r="B18" s="404" t="s">
        <v>1486</v>
      </c>
      <c r="C18" s="398"/>
      <c r="D18" s="398"/>
      <c r="E18" s="399">
        <v>770.71794154821691</v>
      </c>
      <c r="F18" s="399">
        <v>170.46800281449961</v>
      </c>
      <c r="G18" s="399">
        <v>462.8116736728096</v>
      </c>
      <c r="H18" s="51"/>
      <c r="K18" s="376"/>
      <c r="L18" s="376"/>
    </row>
    <row r="19" spans="1:12" ht="13.15" customHeight="1" x14ac:dyDescent="0.2">
      <c r="A19" s="376"/>
      <c r="B19" s="404" t="s">
        <v>1487</v>
      </c>
      <c r="C19" s="398"/>
      <c r="D19" s="398"/>
      <c r="E19" s="399">
        <v>503.65714027631179</v>
      </c>
      <c r="F19" s="399">
        <v>111.39928393738296</v>
      </c>
      <c r="G19" s="399">
        <v>302.44320455326783</v>
      </c>
      <c r="K19" s="376"/>
      <c r="L19" s="376"/>
    </row>
    <row r="20" spans="1:12" ht="13.15" customHeight="1" x14ac:dyDescent="0.2">
      <c r="A20" s="376"/>
      <c r="B20" s="404" t="s">
        <v>974</v>
      </c>
      <c r="C20" s="398"/>
      <c r="D20" s="398"/>
      <c r="E20" s="399">
        <v>83.264747346572491</v>
      </c>
      <c r="F20" s="399">
        <v>18.416562557907092</v>
      </c>
      <c r="G20" s="399">
        <v>50</v>
      </c>
      <c r="K20" s="376"/>
      <c r="L20" s="376"/>
    </row>
    <row r="21" spans="1:12" ht="13.15" customHeight="1" x14ac:dyDescent="0.2">
      <c r="A21" s="376"/>
      <c r="B21" s="404" t="s">
        <v>1488</v>
      </c>
      <c r="C21" s="398"/>
      <c r="D21" s="398"/>
      <c r="E21" s="399">
        <v>331.52669032042763</v>
      </c>
      <c r="F21" s="399">
        <v>73.327335114448971</v>
      </c>
      <c r="G21" s="399">
        <v>199.07986325864624</v>
      </c>
      <c r="K21" s="376"/>
      <c r="L21" s="376"/>
    </row>
    <row r="22" spans="1:12" ht="13.15" customHeight="1" x14ac:dyDescent="0.2">
      <c r="A22" s="376"/>
      <c r="B22" s="404" t="s">
        <v>1489</v>
      </c>
      <c r="C22" s="398"/>
      <c r="D22" s="398"/>
      <c r="E22" s="399">
        <v>-83.264747346572491</v>
      </c>
      <c r="F22" s="399">
        <v>-18.416562557907092</v>
      </c>
      <c r="G22" s="399">
        <v>-50</v>
      </c>
      <c r="K22" s="376"/>
      <c r="L22" s="376"/>
    </row>
    <row r="23" spans="1:12" ht="13.15" customHeight="1" x14ac:dyDescent="0.2">
      <c r="A23" s="376"/>
      <c r="B23" s="390" t="s">
        <v>975</v>
      </c>
      <c r="C23" s="405"/>
      <c r="D23" s="405"/>
      <c r="E23" s="406"/>
      <c r="F23" s="390"/>
      <c r="G23" s="390"/>
      <c r="K23" s="376"/>
      <c r="L23" s="376"/>
    </row>
    <row r="24" spans="1:12" ht="13.15" customHeight="1" x14ac:dyDescent="0.2">
      <c r="A24" s="376"/>
      <c r="B24" s="394" t="s">
        <v>976</v>
      </c>
      <c r="C24" s="395"/>
      <c r="D24" s="395"/>
      <c r="E24" s="396">
        <v>876.02788605760736</v>
      </c>
      <c r="F24" s="396">
        <v>193.76053948616405</v>
      </c>
      <c r="G24" s="396">
        <v>526.04968727721007</v>
      </c>
      <c r="I24" s="51"/>
      <c r="K24" s="376"/>
      <c r="L24" s="376"/>
    </row>
    <row r="25" spans="1:12" ht="13.15" customHeight="1" x14ac:dyDescent="0.2">
      <c r="A25" s="376"/>
      <c r="B25" s="400" t="s">
        <v>807</v>
      </c>
      <c r="C25" s="388"/>
      <c r="D25" s="388"/>
      <c r="E25" s="401">
        <v>6.5113620156810388</v>
      </c>
      <c r="F25" s="401">
        <v>1.4401881915264843</v>
      </c>
      <c r="G25" s="401">
        <v>3.9100352929546673</v>
      </c>
      <c r="J25" s="376"/>
      <c r="K25" s="376"/>
      <c r="L25" s="376"/>
    </row>
    <row r="26" spans="1:12" ht="13.15" customHeight="1" x14ac:dyDescent="0.2">
      <c r="A26" s="376"/>
      <c r="B26" s="393" t="s">
        <v>977</v>
      </c>
      <c r="C26" s="391"/>
      <c r="D26" s="391"/>
      <c r="E26" s="392"/>
      <c r="F26" s="393"/>
      <c r="G26" s="393"/>
      <c r="H26" s="376"/>
      <c r="I26" s="376"/>
      <c r="J26" s="376"/>
      <c r="K26" s="376"/>
      <c r="L26" s="376"/>
    </row>
    <row r="27" spans="1:12" ht="13.15" customHeight="1" x14ac:dyDescent="0.2">
      <c r="A27" s="376"/>
      <c r="B27" s="394" t="s">
        <v>976</v>
      </c>
      <c r="C27" s="395"/>
      <c r="D27" s="395"/>
      <c r="E27" s="396">
        <v>101.22050875164064</v>
      </c>
      <c r="F27" s="396">
        <v>22.388032042044109</v>
      </c>
      <c r="G27" s="396">
        <v>60.782331044812373</v>
      </c>
      <c r="H27" s="376"/>
      <c r="I27" s="376"/>
      <c r="J27" s="376"/>
      <c r="K27" s="376"/>
      <c r="L27" s="376"/>
    </row>
    <row r="28" spans="1:12" ht="13.15" customHeight="1" x14ac:dyDescent="0.2">
      <c r="A28" s="376"/>
      <c r="B28" s="400" t="s">
        <v>807</v>
      </c>
      <c r="C28" s="388"/>
      <c r="D28" s="388"/>
      <c r="E28" s="401">
        <v>6.5113620156810388</v>
      </c>
      <c r="F28" s="401">
        <v>1.4401881915264843</v>
      </c>
      <c r="G28" s="401">
        <v>3.9100352929546669</v>
      </c>
      <c r="H28" s="44"/>
      <c r="I28" s="376"/>
      <c r="J28" s="376"/>
      <c r="K28" s="376"/>
      <c r="L28" s="376"/>
    </row>
    <row r="29" spans="1:12" ht="13.15" customHeight="1" x14ac:dyDescent="0.2">
      <c r="A29" s="376"/>
      <c r="B29" s="393" t="s">
        <v>1490</v>
      </c>
      <c r="C29" s="391"/>
      <c r="D29" s="391"/>
      <c r="E29" s="392"/>
      <c r="F29" s="393"/>
      <c r="G29" s="393"/>
      <c r="H29" s="376"/>
      <c r="I29" s="376"/>
      <c r="J29" s="376"/>
      <c r="K29" s="376"/>
      <c r="L29" s="376"/>
    </row>
    <row r="30" spans="1:12" ht="13.15" customHeight="1" x14ac:dyDescent="0.2">
      <c r="A30" s="376"/>
      <c r="B30" s="394" t="s">
        <v>976</v>
      </c>
      <c r="C30" s="395"/>
      <c r="D30" s="395"/>
      <c r="E30" s="396">
        <v>102.76581512474644</v>
      </c>
      <c r="F30" s="396">
        <v>22.729824125709236</v>
      </c>
      <c r="G30" s="396">
        <v>61.71027859905989</v>
      </c>
      <c r="H30" s="376"/>
      <c r="I30" s="376"/>
      <c r="J30" s="376"/>
      <c r="K30" s="376"/>
      <c r="L30" s="376"/>
    </row>
    <row r="31" spans="1:12" ht="13.15" customHeight="1" x14ac:dyDescent="0.2">
      <c r="A31" s="376"/>
      <c r="B31" s="400" t="s">
        <v>807</v>
      </c>
      <c r="C31" s="388"/>
      <c r="D31" s="388"/>
      <c r="E31" s="401">
        <v>6.5113620156810388</v>
      </c>
      <c r="F31" s="401">
        <v>1.4401881915264843</v>
      </c>
      <c r="G31" s="401">
        <v>3.9100352929546669</v>
      </c>
      <c r="H31" s="44"/>
      <c r="I31" s="376"/>
      <c r="J31" s="407"/>
      <c r="K31" s="376"/>
      <c r="L31" s="376"/>
    </row>
    <row r="32" spans="1:12" ht="13.15" customHeight="1" x14ac:dyDescent="0.2">
      <c r="A32" s="45"/>
      <c r="B32" s="393" t="s">
        <v>820</v>
      </c>
      <c r="C32" s="391"/>
      <c r="D32" s="391"/>
      <c r="E32" s="392"/>
      <c r="F32" s="393"/>
      <c r="G32" s="393"/>
      <c r="H32" s="45"/>
      <c r="I32" s="45"/>
      <c r="J32" s="45"/>
      <c r="K32" s="45"/>
      <c r="L32" s="45"/>
    </row>
    <row r="33" spans="1:12" ht="13.15" customHeight="1" x14ac:dyDescent="0.2">
      <c r="A33" s="45"/>
      <c r="B33" s="408" t="s">
        <v>619</v>
      </c>
      <c r="C33" s="385"/>
      <c r="D33" s="385"/>
      <c r="E33" s="409"/>
      <c r="F33" s="384"/>
      <c r="G33" s="384"/>
      <c r="H33" s="45"/>
      <c r="I33" s="45"/>
      <c r="J33" s="45"/>
      <c r="K33" s="45"/>
      <c r="L33" s="45"/>
    </row>
    <row r="34" spans="1:12" ht="13.15" customHeight="1" x14ac:dyDescent="0.2">
      <c r="A34" s="45"/>
      <c r="B34" s="397" t="s">
        <v>978</v>
      </c>
      <c r="C34" s="398"/>
      <c r="D34" s="398"/>
      <c r="E34" s="410">
        <v>487.54885277998096</v>
      </c>
      <c r="F34" s="410">
        <v>107.83644019101158</v>
      </c>
      <c r="G34" s="410">
        <v>292.77027092309453</v>
      </c>
      <c r="H34" s="45"/>
      <c r="I34" s="45"/>
      <c r="J34" s="45"/>
      <c r="K34" s="45"/>
      <c r="L34" s="45"/>
    </row>
    <row r="35" spans="1:12" ht="13.15" customHeight="1" x14ac:dyDescent="0.2">
      <c r="A35" s="45"/>
      <c r="B35" s="397" t="s">
        <v>979</v>
      </c>
      <c r="C35" s="398"/>
      <c r="D35" s="398"/>
      <c r="E35" s="410">
        <v>0</v>
      </c>
      <c r="F35" s="410">
        <v>0</v>
      </c>
      <c r="G35" s="410">
        <v>0</v>
      </c>
      <c r="H35" s="45"/>
      <c r="I35" s="45"/>
      <c r="J35" s="45"/>
      <c r="K35" s="45"/>
      <c r="L35" s="45"/>
    </row>
    <row r="36" spans="1:12" ht="13.15" customHeight="1" x14ac:dyDescent="0.2">
      <c r="A36" s="45"/>
      <c r="B36" s="411" t="s">
        <v>980</v>
      </c>
      <c r="C36" s="388"/>
      <c r="D36" s="388"/>
      <c r="E36" s="412">
        <v>487.54885277998096</v>
      </c>
      <c r="F36" s="412">
        <v>107.83644019101158</v>
      </c>
      <c r="G36" s="412">
        <v>292.77027092309453</v>
      </c>
      <c r="H36" s="45"/>
      <c r="I36" s="45"/>
      <c r="J36" s="45"/>
      <c r="K36" s="45"/>
      <c r="L36" s="45"/>
    </row>
    <row r="37" spans="1:12" ht="13.15" customHeight="1" x14ac:dyDescent="0.2">
      <c r="A37" s="45"/>
      <c r="B37" s="408" t="s">
        <v>623</v>
      </c>
      <c r="C37" s="385"/>
      <c r="D37" s="385"/>
      <c r="E37" s="409"/>
      <c r="F37" s="384"/>
      <c r="G37" s="384"/>
      <c r="H37" s="45"/>
      <c r="I37" s="45"/>
      <c r="J37" s="45"/>
      <c r="K37" s="45"/>
      <c r="L37" s="45"/>
    </row>
    <row r="38" spans="1:12" ht="13.15" customHeight="1" x14ac:dyDescent="0.2">
      <c r="A38" s="45"/>
      <c r="B38" s="397" t="s">
        <v>978</v>
      </c>
      <c r="C38" s="398"/>
      <c r="D38" s="398"/>
      <c r="E38" s="410">
        <v>27.348909359613323</v>
      </c>
      <c r="F38" s="410">
        <v>6.0490533648701774</v>
      </c>
      <c r="G38" s="410">
        <v>16.422862154243425</v>
      </c>
      <c r="H38" s="45"/>
      <c r="I38" s="45"/>
      <c r="J38" s="45"/>
      <c r="K38" s="45"/>
      <c r="L38" s="45"/>
    </row>
    <row r="39" spans="1:12" ht="13.15" customHeight="1" x14ac:dyDescent="0.2">
      <c r="A39" s="45"/>
      <c r="B39" s="397" t="s">
        <v>979</v>
      </c>
      <c r="C39" s="398"/>
      <c r="D39" s="398"/>
      <c r="E39" s="410">
        <v>750.08170519116288</v>
      </c>
      <c r="F39" s="410">
        <v>165.90366376417415</v>
      </c>
      <c r="G39" s="410">
        <v>450.41973289674502</v>
      </c>
      <c r="H39" s="45"/>
      <c r="I39" s="45"/>
      <c r="J39" s="45"/>
      <c r="K39" s="45"/>
      <c r="L39" s="45"/>
    </row>
    <row r="40" spans="1:12" ht="13.15" customHeight="1" x14ac:dyDescent="0.2">
      <c r="A40" s="45"/>
      <c r="B40" s="411" t="s">
        <v>980</v>
      </c>
      <c r="C40" s="388"/>
      <c r="D40" s="388"/>
      <c r="E40" s="412">
        <v>777.43061455077623</v>
      </c>
      <c r="F40" s="412">
        <v>171.95271712904434</v>
      </c>
      <c r="G40" s="412">
        <v>466.84259505098845</v>
      </c>
      <c r="H40" s="45"/>
      <c r="I40" s="45"/>
      <c r="J40" s="45"/>
      <c r="K40" s="45"/>
      <c r="L40" s="45"/>
    </row>
    <row r="41" spans="1:12" ht="13.15" customHeight="1" x14ac:dyDescent="0.2">
      <c r="A41" s="45"/>
      <c r="B41" s="408" t="s">
        <v>981</v>
      </c>
      <c r="C41" s="385"/>
      <c r="D41" s="385"/>
      <c r="E41" s="409"/>
      <c r="F41" s="384"/>
      <c r="G41" s="384"/>
      <c r="H41" s="45"/>
      <c r="I41" s="45"/>
      <c r="J41" s="45"/>
      <c r="K41" s="45"/>
      <c r="L41" s="45"/>
    </row>
    <row r="42" spans="1:12" ht="13.15" customHeight="1" x14ac:dyDescent="0.2">
      <c r="A42" s="45"/>
      <c r="B42" s="397" t="s">
        <v>978</v>
      </c>
      <c r="C42" s="398"/>
      <c r="D42" s="398"/>
      <c r="E42" s="410">
        <v>44.520474888009481</v>
      </c>
      <c r="F42" s="410">
        <v>9.8470737858608217</v>
      </c>
      <c r="G42" s="410">
        <v>26.734288103164538</v>
      </c>
      <c r="H42" s="45"/>
      <c r="I42" s="45"/>
      <c r="J42" s="45"/>
      <c r="K42" s="45"/>
      <c r="L42" s="45"/>
    </row>
    <row r="43" spans="1:12" ht="13.15" customHeight="1" x14ac:dyDescent="0.2">
      <c r="A43" s="45"/>
      <c r="B43" s="397" t="s">
        <v>979</v>
      </c>
      <c r="C43" s="398"/>
      <c r="D43" s="398"/>
      <c r="E43" s="410">
        <v>547.94225970564332</v>
      </c>
      <c r="F43" s="410">
        <v>121.19430161707383</v>
      </c>
      <c r="G43" s="410">
        <v>329.03616306246971</v>
      </c>
      <c r="H43" s="45"/>
      <c r="I43" s="45"/>
      <c r="J43" s="45"/>
      <c r="K43" s="45"/>
      <c r="L43" s="45"/>
    </row>
    <row r="44" spans="1:12" ht="13.15" customHeight="1" x14ac:dyDescent="0.2">
      <c r="A44" s="45"/>
      <c r="B44" s="411" t="s">
        <v>982</v>
      </c>
      <c r="C44" s="388"/>
      <c r="D44" s="388"/>
      <c r="E44" s="412">
        <v>592.46273459365284</v>
      </c>
      <c r="F44" s="412">
        <v>131.04137540293465</v>
      </c>
      <c r="G44" s="412">
        <v>355.77045116563426</v>
      </c>
      <c r="H44" s="45"/>
      <c r="I44" s="45"/>
      <c r="J44" s="45"/>
      <c r="K44" s="45"/>
      <c r="L44" s="45"/>
    </row>
    <row r="45" spans="1:12" ht="13.15" customHeight="1" x14ac:dyDescent="0.2">
      <c r="B45" s="393" t="s">
        <v>983</v>
      </c>
      <c r="C45" s="391"/>
      <c r="D45" s="391"/>
      <c r="E45" s="392"/>
      <c r="F45" s="393"/>
      <c r="G45" s="393"/>
    </row>
    <row r="46" spans="1:12" ht="13.15" customHeight="1" x14ac:dyDescent="0.2">
      <c r="A46" s="45"/>
      <c r="B46" s="397" t="s">
        <v>984</v>
      </c>
      <c r="C46" s="398"/>
      <c r="D46" s="398"/>
      <c r="E46" s="410">
        <v>40.862951340136114</v>
      </c>
      <c r="F46" s="410">
        <v>9.0380998398274528</v>
      </c>
      <c r="G46" s="410">
        <v>24.537966331689223</v>
      </c>
      <c r="H46" s="45"/>
      <c r="I46" s="45"/>
      <c r="J46" s="45"/>
      <c r="K46" s="45"/>
      <c r="L46" s="45"/>
    </row>
    <row r="47" spans="1:12" ht="13.15" customHeight="1" x14ac:dyDescent="0.2">
      <c r="A47" s="45"/>
      <c r="B47" s="397" t="s">
        <v>985</v>
      </c>
      <c r="C47" s="398"/>
      <c r="D47" s="398"/>
      <c r="E47" s="410">
        <v>216.48834310108847</v>
      </c>
      <c r="F47" s="410">
        <v>47.883062650558436</v>
      </c>
      <c r="G47" s="410">
        <v>130</v>
      </c>
      <c r="H47" s="45"/>
      <c r="I47" s="45"/>
      <c r="J47" s="45"/>
      <c r="K47" s="45"/>
      <c r="L47" s="45"/>
    </row>
    <row r="48" spans="1:12" ht="13.15" customHeight="1" x14ac:dyDescent="0.2">
      <c r="A48" s="45"/>
      <c r="B48" s="400" t="s">
        <v>986</v>
      </c>
      <c r="C48" s="413"/>
      <c r="D48" s="413"/>
      <c r="E48" s="414">
        <v>82.382130847297617</v>
      </c>
      <c r="F48" s="414">
        <v>18.221344743747643</v>
      </c>
      <c r="G48" s="414">
        <v>49.469993888529338</v>
      </c>
      <c r="H48" s="45"/>
      <c r="I48" s="45"/>
      <c r="J48" s="45"/>
      <c r="K48" s="45"/>
      <c r="L48" s="45"/>
    </row>
    <row r="49" spans="1:12" ht="13.15" customHeight="1" x14ac:dyDescent="0.2">
      <c r="B49" s="393" t="s">
        <v>987</v>
      </c>
      <c r="C49" s="391"/>
      <c r="D49" s="391"/>
      <c r="E49" s="392"/>
      <c r="F49" s="393"/>
      <c r="G49" s="393"/>
    </row>
    <row r="50" spans="1:12" ht="13.15" customHeight="1" x14ac:dyDescent="0.2">
      <c r="A50" s="45"/>
      <c r="B50" s="397" t="s">
        <v>741</v>
      </c>
      <c r="C50" s="398"/>
      <c r="D50" s="398"/>
      <c r="E50" s="410">
        <v>214.03470378566101</v>
      </c>
      <c r="F50" s="410">
        <v>47.340364769556935</v>
      </c>
      <c r="G50" s="410">
        <v>128.52660375872233</v>
      </c>
      <c r="H50" s="45"/>
      <c r="I50" s="45"/>
      <c r="J50" s="45"/>
      <c r="K50" s="45"/>
      <c r="L50" s="45"/>
    </row>
    <row r="51" spans="1:12" ht="13.15" customHeight="1" x14ac:dyDescent="0.2">
      <c r="A51" s="45"/>
      <c r="B51" s="397" t="s">
        <v>876</v>
      </c>
      <c r="C51" s="398"/>
      <c r="D51" s="398"/>
      <c r="E51" s="410">
        <v>578.37347667975564</v>
      </c>
      <c r="F51" s="410">
        <v>127.92510221368494</v>
      </c>
      <c r="G51" s="410">
        <v>347.30993314156962</v>
      </c>
      <c r="H51" s="45"/>
      <c r="I51" s="45"/>
      <c r="J51" s="45"/>
      <c r="K51" s="45"/>
      <c r="L51" s="45"/>
    </row>
    <row r="52" spans="1:12" x14ac:dyDescent="0.2">
      <c r="A52" s="45"/>
      <c r="B52" s="397" t="s">
        <v>630</v>
      </c>
      <c r="C52" s="415"/>
      <c r="D52" s="415"/>
      <c r="E52" s="410">
        <v>14.089257708320803</v>
      </c>
      <c r="F52" s="410">
        <v>3.116273143780167</v>
      </c>
      <c r="G52" s="410">
        <v>8.4605179006171394</v>
      </c>
      <c r="H52" s="45"/>
      <c r="I52" s="45"/>
      <c r="J52" s="45"/>
      <c r="K52" s="45"/>
      <c r="L52" s="45"/>
    </row>
    <row r="53" spans="1:12" ht="13.15" customHeight="1" x14ac:dyDescent="0.2">
      <c r="A53" s="376"/>
      <c r="B53" s="416" t="s">
        <v>1491</v>
      </c>
      <c r="C53" s="417"/>
      <c r="D53" s="418"/>
      <c r="E53" s="419"/>
      <c r="F53" s="419"/>
      <c r="G53" s="417"/>
      <c r="H53" s="376"/>
      <c r="I53" s="376"/>
      <c r="J53" s="376"/>
      <c r="K53" s="376"/>
      <c r="L53" s="376"/>
    </row>
    <row r="54" spans="1:12" ht="13.15" customHeight="1" x14ac:dyDescent="0.2">
      <c r="A54" s="376"/>
      <c r="B54" s="420" t="s">
        <v>988</v>
      </c>
      <c r="C54" s="421"/>
      <c r="D54" s="422"/>
      <c r="E54" s="423"/>
      <c r="F54" s="423"/>
      <c r="G54" s="421"/>
      <c r="H54" s="376"/>
      <c r="I54" s="376"/>
      <c r="J54" s="376"/>
      <c r="K54" s="376"/>
      <c r="L54" s="376"/>
    </row>
    <row r="55" spans="1:12" ht="13.15" customHeight="1" x14ac:dyDescent="0.2">
      <c r="A55" s="376"/>
      <c r="B55" s="424" t="s">
        <v>989</v>
      </c>
      <c r="C55" s="425"/>
      <c r="D55" s="426"/>
      <c r="E55" s="423"/>
      <c r="F55" s="423"/>
      <c r="G55" s="425"/>
      <c r="H55" s="376"/>
      <c r="I55" s="376"/>
      <c r="J55" s="376"/>
      <c r="K55" s="376"/>
      <c r="L55" s="376"/>
    </row>
    <row r="56" spans="1:12" ht="8.25" customHeight="1" x14ac:dyDescent="0.2">
      <c r="A56" s="376"/>
      <c r="B56" s="427"/>
      <c r="C56" s="428"/>
      <c r="E56" s="429"/>
      <c r="F56" s="429"/>
      <c r="G56" s="428"/>
      <c r="H56" s="376"/>
      <c r="I56" s="376"/>
      <c r="J56" s="376"/>
      <c r="K56" s="376"/>
      <c r="L56" s="376"/>
    </row>
    <row r="57" spans="1:12" ht="17.45" customHeight="1" x14ac:dyDescent="0.25">
      <c r="B57" s="430" t="s">
        <v>990</v>
      </c>
      <c r="C57" s="431"/>
      <c r="D57" s="431"/>
      <c r="E57" s="431"/>
    </row>
    <row r="58" spans="1:12" ht="13.15" customHeight="1" x14ac:dyDescent="0.2">
      <c r="B58" s="40" t="s">
        <v>991</v>
      </c>
      <c r="C58" s="40"/>
      <c r="D58" s="40" t="s">
        <v>992</v>
      </c>
      <c r="E58" s="40" t="s">
        <v>993</v>
      </c>
    </row>
    <row r="59" spans="1:12" ht="13.15" customHeight="1" x14ac:dyDescent="0.2">
      <c r="B59" s="432" t="s">
        <v>994</v>
      </c>
      <c r="C59" s="431"/>
      <c r="D59" s="431"/>
      <c r="E59" s="431"/>
    </row>
    <row r="60" spans="1:12" ht="13.15" customHeight="1" x14ac:dyDescent="0.2">
      <c r="B60" s="433" t="s">
        <v>995</v>
      </c>
      <c r="C60" s="39"/>
      <c r="D60" s="434">
        <v>2161.7792131258957</v>
      </c>
      <c r="E60" s="39" t="s">
        <v>996</v>
      </c>
    </row>
    <row r="61" spans="1:12" ht="13.15" customHeight="1" x14ac:dyDescent="0.2">
      <c r="B61" s="432" t="s">
        <v>997</v>
      </c>
      <c r="C61" s="431"/>
      <c r="D61" s="431"/>
      <c r="E61" s="431"/>
    </row>
    <row r="62" spans="1:12" ht="13.15" customHeight="1" x14ac:dyDescent="0.2">
      <c r="B62" s="321" t="s">
        <v>998</v>
      </c>
      <c r="D62" s="435">
        <v>11452.311914204765</v>
      </c>
      <c r="E62" t="s">
        <v>164</v>
      </c>
    </row>
    <row r="63" spans="1:12" ht="13.15" customHeight="1" x14ac:dyDescent="0.2">
      <c r="A63" s="23"/>
      <c r="B63" s="436"/>
      <c r="C63" s="23"/>
      <c r="D63" s="435">
        <v>9266.9635212600733</v>
      </c>
      <c r="E63" s="23" t="s">
        <v>999</v>
      </c>
    </row>
    <row r="64" spans="1:12" ht="13.15" customHeight="1" x14ac:dyDescent="0.2">
      <c r="B64" s="436" t="s">
        <v>1000</v>
      </c>
      <c r="C64" s="23"/>
      <c r="D64" s="435">
        <v>51470.550594511529</v>
      </c>
      <c r="E64" s="23" t="s">
        <v>164</v>
      </c>
    </row>
    <row r="65" spans="1:12" ht="13.15" customHeight="1" x14ac:dyDescent="0.2">
      <c r="A65" s="23"/>
      <c r="B65" s="436"/>
      <c r="C65" s="23"/>
      <c r="D65" s="435">
        <v>39911.754347236681</v>
      </c>
      <c r="E65" s="23" t="s">
        <v>999</v>
      </c>
    </row>
    <row r="66" spans="1:12" ht="13.15" customHeight="1" x14ac:dyDescent="0.2">
      <c r="B66" s="433" t="s">
        <v>1001</v>
      </c>
      <c r="C66" s="39"/>
      <c r="D66" s="437">
        <v>29.230313091729599</v>
      </c>
      <c r="E66" s="39" t="s">
        <v>4</v>
      </c>
      <c r="H66" s="376"/>
      <c r="I66" s="376"/>
      <c r="J66" s="376"/>
      <c r="K66" s="376"/>
      <c r="L66" s="376"/>
    </row>
    <row r="67" spans="1:12" ht="13.15" customHeight="1" x14ac:dyDescent="0.2">
      <c r="B67" s="321" t="s">
        <v>1002</v>
      </c>
      <c r="D67" s="438">
        <v>1183.5906615159279</v>
      </c>
      <c r="E67" t="s">
        <v>164</v>
      </c>
    </row>
    <row r="68" spans="1:12" ht="13.15" customHeight="1" x14ac:dyDescent="0.2">
      <c r="B68" s="321" t="s">
        <v>170</v>
      </c>
      <c r="D68" s="439">
        <v>8.3279441820339652</v>
      </c>
      <c r="E68" t="s">
        <v>164</v>
      </c>
      <c r="F68" s="440"/>
      <c r="G68" s="440"/>
      <c r="H68" s="376"/>
    </row>
    <row r="69" spans="1:12" ht="13.15" customHeight="1" x14ac:dyDescent="0.2">
      <c r="B69" s="321" t="s">
        <v>172</v>
      </c>
      <c r="D69" s="439">
        <v>0.49967665092203789</v>
      </c>
      <c r="E69" t="s">
        <v>164</v>
      </c>
      <c r="H69" s="376"/>
    </row>
    <row r="70" spans="1:12" ht="13.15" customHeight="1" x14ac:dyDescent="0.2">
      <c r="B70" s="321" t="s">
        <v>174</v>
      </c>
      <c r="D70" s="439">
        <v>5.829560927423775</v>
      </c>
      <c r="E70" t="s">
        <v>164</v>
      </c>
      <c r="H70" s="376"/>
    </row>
    <row r="71" spans="1:12" ht="13.15" customHeight="1" x14ac:dyDescent="0.2">
      <c r="B71" s="321" t="s">
        <v>176</v>
      </c>
      <c r="D71" s="439">
        <v>1.9987066036881516</v>
      </c>
      <c r="E71" t="s">
        <v>164</v>
      </c>
      <c r="H71" s="376"/>
    </row>
    <row r="72" spans="1:12" ht="13.15" customHeight="1" x14ac:dyDescent="0.2">
      <c r="B72" s="433" t="s">
        <v>178</v>
      </c>
      <c r="C72" s="39"/>
      <c r="D72" s="441">
        <v>6.5055825856125085E-2</v>
      </c>
      <c r="E72" s="39" t="s">
        <v>164</v>
      </c>
      <c r="H72" s="376"/>
    </row>
    <row r="73" spans="1:12" ht="13.15" customHeight="1" x14ac:dyDescent="0.2"/>
    <row r="74" spans="1:12" ht="18.600000000000001" customHeight="1" x14ac:dyDescent="0.2">
      <c r="A74" s="376"/>
      <c r="B74" s="442" t="s">
        <v>1003</v>
      </c>
      <c r="C74" s="443"/>
      <c r="D74" s="444"/>
      <c r="E74" s="445"/>
      <c r="F74" s="446"/>
      <c r="G74" s="446"/>
      <c r="H74" s="376"/>
      <c r="I74" s="376"/>
      <c r="J74" s="376"/>
      <c r="K74" s="376"/>
      <c r="L74" s="376"/>
    </row>
    <row r="75" spans="1:12" ht="14.1" customHeight="1" x14ac:dyDescent="0.2">
      <c r="A75" s="376"/>
      <c r="B75" s="447" t="s">
        <v>1004</v>
      </c>
      <c r="C75" s="447"/>
      <c r="D75" s="438">
        <v>950</v>
      </c>
      <c r="E75" s="448" t="s">
        <v>4</v>
      </c>
      <c r="F75" s="428"/>
      <c r="G75" s="428"/>
      <c r="H75" s="376"/>
      <c r="I75" s="376"/>
      <c r="J75" s="376"/>
      <c r="K75" s="376"/>
      <c r="L75" s="376"/>
    </row>
    <row r="76" spans="1:12" ht="14.1" customHeight="1" x14ac:dyDescent="0.2">
      <c r="A76" s="376"/>
      <c r="B76" s="447" t="s">
        <v>1005</v>
      </c>
      <c r="C76" s="447"/>
      <c r="D76" s="439">
        <v>0.2527040614370511</v>
      </c>
      <c r="E76" s="448" t="s">
        <v>1006</v>
      </c>
      <c r="F76" s="428"/>
      <c r="G76" s="428"/>
      <c r="H76" s="376"/>
      <c r="I76" s="376"/>
      <c r="J76" s="376"/>
      <c r="K76" s="376"/>
      <c r="L76" s="376"/>
    </row>
    <row r="77" spans="1:12" ht="14.1" customHeight="1" x14ac:dyDescent="0.2">
      <c r="A77" s="376"/>
      <c r="B77" s="447" t="s">
        <v>889</v>
      </c>
      <c r="C77" s="447"/>
      <c r="D77" s="438">
        <v>6.5</v>
      </c>
      <c r="E77" s="448" t="s">
        <v>2</v>
      </c>
      <c r="F77" s="428"/>
      <c r="G77" s="428"/>
      <c r="H77" s="376"/>
      <c r="I77" s="376"/>
      <c r="J77" s="376"/>
      <c r="K77" s="376"/>
      <c r="L77" s="376"/>
    </row>
    <row r="78" spans="1:12" ht="14.1" customHeight="1" x14ac:dyDescent="0.2">
      <c r="A78" s="376"/>
      <c r="B78" s="449" t="s">
        <v>1007</v>
      </c>
      <c r="C78" s="447"/>
      <c r="D78" s="439">
        <v>1.4448760893385859</v>
      </c>
      <c r="E78" s="448" t="s">
        <v>91</v>
      </c>
      <c r="F78" s="428"/>
      <c r="G78" s="428"/>
      <c r="H78" s="376"/>
      <c r="I78" s="376"/>
      <c r="J78" s="376"/>
      <c r="K78" s="376"/>
      <c r="L78" s="376"/>
    </row>
    <row r="79" spans="1:12" ht="14.1" customHeight="1" x14ac:dyDescent="0.2">
      <c r="A79" s="376"/>
      <c r="B79" s="450" t="s">
        <v>1008</v>
      </c>
      <c r="C79" s="450"/>
      <c r="D79" s="437">
        <v>61.604831743630712</v>
      </c>
      <c r="E79" s="451" t="s">
        <v>4</v>
      </c>
      <c r="F79" s="428"/>
      <c r="G79" s="446"/>
      <c r="H79" s="376"/>
      <c r="I79" s="376"/>
      <c r="J79" s="376"/>
      <c r="K79" s="376"/>
      <c r="L79" s="376"/>
    </row>
    <row r="80" spans="1:12" ht="14.1" customHeight="1" x14ac:dyDescent="0.2">
      <c r="A80" s="376"/>
      <c r="B80" s="447" t="s">
        <v>1009</v>
      </c>
      <c r="C80" s="447"/>
      <c r="D80" s="438">
        <v>86.079738504358403</v>
      </c>
      <c r="E80" s="448" t="s">
        <v>155</v>
      </c>
      <c r="F80" s="428"/>
      <c r="G80" s="428"/>
      <c r="H80" s="376"/>
      <c r="I80" s="376"/>
      <c r="J80" s="376"/>
      <c r="K80" s="376"/>
      <c r="L80" s="376"/>
    </row>
    <row r="81" spans="1:12" ht="14.1" customHeight="1" x14ac:dyDescent="0.2">
      <c r="A81" s="376"/>
      <c r="B81" s="450" t="s">
        <v>1010</v>
      </c>
      <c r="C81" s="450"/>
      <c r="D81" s="437">
        <v>101.82498703242544</v>
      </c>
      <c r="E81" s="451" t="s">
        <v>155</v>
      </c>
      <c r="F81" s="428"/>
      <c r="G81" s="428"/>
      <c r="H81" s="376"/>
      <c r="I81" s="376"/>
      <c r="J81" s="376"/>
      <c r="K81" s="376"/>
      <c r="L81" s="376"/>
    </row>
    <row r="82" spans="1:12" ht="14.1" customHeight="1" x14ac:dyDescent="0.2">
      <c r="A82" s="376"/>
      <c r="B82" s="447" t="s">
        <v>901</v>
      </c>
      <c r="C82" s="447"/>
      <c r="D82" s="438">
        <v>3.999961344227521</v>
      </c>
      <c r="E82" s="448" t="s">
        <v>1011</v>
      </c>
      <c r="F82" s="428"/>
      <c r="G82" s="428"/>
      <c r="H82" s="376"/>
      <c r="I82" s="376"/>
      <c r="J82" s="376"/>
      <c r="K82" s="376"/>
      <c r="L82" s="376"/>
    </row>
    <row r="83" spans="1:12" ht="14.1" customHeight="1" x14ac:dyDescent="0.2">
      <c r="A83" s="376"/>
      <c r="B83" s="447" t="s">
        <v>206</v>
      </c>
      <c r="C83" s="447"/>
      <c r="D83" s="438">
        <v>25</v>
      </c>
      <c r="E83" s="448" t="s">
        <v>4</v>
      </c>
      <c r="F83" s="452"/>
      <c r="G83" s="452"/>
      <c r="H83" s="376"/>
      <c r="I83" s="376"/>
      <c r="J83" s="376"/>
      <c r="K83" s="376"/>
      <c r="L83" s="376"/>
    </row>
    <row r="84" spans="1:12" ht="14.1" customHeight="1" x14ac:dyDescent="0.2">
      <c r="A84" s="376"/>
      <c r="B84" s="450" t="s">
        <v>241</v>
      </c>
      <c r="C84" s="450"/>
      <c r="D84" s="437">
        <v>0.95166113099599814</v>
      </c>
      <c r="E84" s="451" t="s">
        <v>374</v>
      </c>
      <c r="F84" s="452"/>
      <c r="G84" s="452"/>
      <c r="H84" s="376"/>
      <c r="I84" s="376"/>
      <c r="J84" s="376"/>
      <c r="K84" s="376"/>
      <c r="L84" s="376"/>
    </row>
    <row r="85" spans="1:12" ht="13.15" customHeight="1" x14ac:dyDescent="0.2">
      <c r="A85" s="376"/>
      <c r="B85" s="416" t="s">
        <v>1492</v>
      </c>
      <c r="C85" s="417"/>
      <c r="D85" s="418"/>
      <c r="E85" s="419"/>
      <c r="F85" s="423"/>
      <c r="G85" s="421"/>
      <c r="H85" s="376"/>
      <c r="I85" s="376"/>
      <c r="J85" s="376"/>
      <c r="K85" s="376"/>
      <c r="L85" s="376"/>
    </row>
    <row r="86" spans="1:12" ht="5.0999999999999996" customHeight="1" x14ac:dyDescent="0.2">
      <c r="A86" s="376"/>
      <c r="B86" s="428"/>
      <c r="C86" s="428"/>
      <c r="D86" s="428"/>
      <c r="E86" s="428"/>
      <c r="F86" s="428"/>
      <c r="G86" s="428"/>
      <c r="H86" s="376"/>
      <c r="I86" s="376"/>
      <c r="J86" s="376"/>
      <c r="K86" s="376"/>
      <c r="L86" s="376"/>
    </row>
    <row r="87" spans="1:12" ht="17.45" customHeight="1" x14ac:dyDescent="0.25">
      <c r="A87" s="376"/>
      <c r="B87" s="453" t="s">
        <v>1012</v>
      </c>
      <c r="C87" s="443"/>
      <c r="D87" s="443"/>
      <c r="E87" s="443"/>
      <c r="F87" s="446"/>
      <c r="G87" s="446"/>
      <c r="H87" s="376"/>
      <c r="I87" s="376"/>
      <c r="J87" s="376"/>
      <c r="K87" s="376"/>
      <c r="L87" s="376"/>
    </row>
    <row r="88" spans="1:12" ht="14.1" customHeight="1" x14ac:dyDescent="0.2">
      <c r="A88" s="376"/>
      <c r="B88" s="447" t="s">
        <v>1013</v>
      </c>
      <c r="C88" s="447"/>
      <c r="D88" s="435">
        <v>2161.7792131258957</v>
      </c>
      <c r="E88" s="448" t="s">
        <v>62</v>
      </c>
      <c r="F88" s="428"/>
      <c r="G88" s="428"/>
      <c r="H88" s="376"/>
      <c r="I88" s="376"/>
      <c r="J88" s="376"/>
      <c r="K88" s="376"/>
      <c r="L88" s="376"/>
    </row>
    <row r="89" spans="1:12" ht="14.1" customHeight="1" x14ac:dyDescent="0.2">
      <c r="A89" s="376"/>
      <c r="B89" s="447" t="s">
        <v>1014</v>
      </c>
      <c r="C89" s="447"/>
      <c r="D89" s="438">
        <v>50</v>
      </c>
      <c r="E89" s="448" t="s">
        <v>59</v>
      </c>
      <c r="F89" s="428"/>
      <c r="G89" s="428"/>
      <c r="H89" s="376"/>
      <c r="I89" s="376"/>
      <c r="J89" s="376"/>
      <c r="K89" s="376"/>
      <c r="L89" s="376"/>
    </row>
    <row r="90" spans="1:12" ht="14.1" customHeight="1" x14ac:dyDescent="0.2">
      <c r="A90" s="376"/>
      <c r="B90" s="447" t="s">
        <v>1015</v>
      </c>
      <c r="C90" s="447"/>
      <c r="D90" s="438">
        <v>20</v>
      </c>
      <c r="E90" s="448" t="s">
        <v>1016</v>
      </c>
      <c r="F90" s="428"/>
      <c r="G90" s="428"/>
      <c r="H90" s="376"/>
      <c r="I90" s="376"/>
      <c r="J90" s="376"/>
      <c r="K90" s="376"/>
      <c r="L90" s="376"/>
    </row>
    <row r="91" spans="1:12" ht="14.1" customHeight="1" x14ac:dyDescent="0.2">
      <c r="A91" s="376"/>
      <c r="B91" s="447" t="s">
        <v>1017</v>
      </c>
      <c r="C91" s="447"/>
      <c r="D91" s="435">
        <v>3999.999999992554</v>
      </c>
      <c r="E91" s="448" t="s">
        <v>11</v>
      </c>
      <c r="F91" s="428"/>
      <c r="G91" s="428"/>
      <c r="H91" s="376"/>
      <c r="I91" s="376"/>
      <c r="J91" s="376"/>
      <c r="K91" s="376"/>
      <c r="L91" s="376"/>
    </row>
    <row r="92" spans="1:12" ht="14.1" customHeight="1" x14ac:dyDescent="0.2">
      <c r="A92" s="376"/>
      <c r="B92" s="450" t="s">
        <v>1018</v>
      </c>
      <c r="C92" s="450"/>
      <c r="D92" s="434">
        <v>4759.6128659666365</v>
      </c>
      <c r="E92" s="451" t="s">
        <v>11</v>
      </c>
      <c r="F92" s="428"/>
      <c r="G92" s="428"/>
      <c r="H92" s="376"/>
      <c r="I92" s="376"/>
      <c r="J92" s="376"/>
      <c r="K92" s="376"/>
      <c r="L92" s="376"/>
    </row>
    <row r="93" spans="1:12" ht="13.15" customHeight="1" x14ac:dyDescent="0.2">
      <c r="A93" s="376"/>
      <c r="B93" s="376"/>
      <c r="C93" s="376"/>
      <c r="D93" s="376"/>
      <c r="E93" s="376"/>
      <c r="F93" s="428"/>
      <c r="G93" s="428"/>
      <c r="H93" s="376"/>
      <c r="I93" s="376"/>
      <c r="J93" s="376"/>
      <c r="K93" s="376"/>
      <c r="L93" s="376"/>
    </row>
    <row r="94" spans="1:12" ht="18.600000000000001" customHeight="1" x14ac:dyDescent="0.25">
      <c r="A94" s="376"/>
      <c r="B94" s="382" t="s">
        <v>1019</v>
      </c>
      <c r="C94" s="383"/>
      <c r="D94" s="383"/>
      <c r="E94" s="383"/>
      <c r="F94" s="428"/>
      <c r="G94" s="428"/>
      <c r="H94" s="376"/>
      <c r="I94" s="376"/>
      <c r="J94" s="376"/>
      <c r="K94" s="376"/>
      <c r="L94" s="376"/>
    </row>
    <row r="95" spans="1:12" ht="14.1" customHeight="1" x14ac:dyDescent="0.2">
      <c r="A95" s="376"/>
      <c r="B95" s="454" t="s">
        <v>1020</v>
      </c>
      <c r="C95" s="454"/>
      <c r="D95" s="455">
        <v>100</v>
      </c>
      <c r="E95" s="456" t="s">
        <v>1393</v>
      </c>
      <c r="F95" s="428"/>
      <c r="G95" s="428"/>
      <c r="H95" s="376"/>
      <c r="I95" s="376"/>
      <c r="J95" s="376"/>
      <c r="K95" s="376"/>
      <c r="L95" s="376"/>
    </row>
    <row r="96" spans="1:12" ht="14.1" customHeight="1" x14ac:dyDescent="0.2">
      <c r="A96" s="376"/>
      <c r="B96" s="450"/>
      <c r="C96" s="450"/>
      <c r="D96" s="437">
        <v>74.09015334908861</v>
      </c>
      <c r="E96" s="451" t="s">
        <v>1021</v>
      </c>
      <c r="F96" s="428"/>
      <c r="G96" s="428"/>
      <c r="H96" s="376"/>
      <c r="I96" s="376"/>
      <c r="J96" s="376"/>
      <c r="K96" s="376"/>
      <c r="L96" s="376"/>
    </row>
    <row r="97" spans="1:12" ht="14.1" customHeight="1" x14ac:dyDescent="0.2">
      <c r="A97" s="376"/>
      <c r="B97" s="447" t="s">
        <v>1022</v>
      </c>
      <c r="C97" s="447"/>
      <c r="D97" s="438">
        <v>100</v>
      </c>
      <c r="E97" s="457" t="s">
        <v>1393</v>
      </c>
      <c r="F97" s="428"/>
      <c r="G97" s="428"/>
      <c r="H97" s="376"/>
      <c r="I97" s="376"/>
      <c r="J97" s="376"/>
      <c r="K97" s="376"/>
      <c r="L97" s="376"/>
    </row>
    <row r="98" spans="1:12" ht="14.1" customHeight="1" x14ac:dyDescent="0.2">
      <c r="A98" s="376"/>
      <c r="B98" s="450" t="s">
        <v>1023</v>
      </c>
      <c r="C98" s="450"/>
      <c r="D98" s="437">
        <v>74.09015334908861</v>
      </c>
      <c r="E98" s="451" t="s">
        <v>1021</v>
      </c>
      <c r="F98" s="428"/>
      <c r="G98" s="428"/>
      <c r="H98" s="376"/>
      <c r="I98" s="376"/>
      <c r="J98" s="376"/>
      <c r="K98" s="376"/>
      <c r="L98" s="376"/>
    </row>
    <row r="99" spans="1:12" ht="14.1" customHeight="1" x14ac:dyDescent="0.2">
      <c r="A99" s="376"/>
      <c r="B99" s="447" t="s">
        <v>1024</v>
      </c>
      <c r="C99" s="447"/>
      <c r="D99" s="438">
        <v>4000</v>
      </c>
      <c r="E99" s="448" t="s">
        <v>1025</v>
      </c>
      <c r="F99" s="428"/>
      <c r="G99" s="428"/>
      <c r="H99" s="376"/>
      <c r="I99" s="376"/>
      <c r="J99" s="376"/>
      <c r="K99" s="376"/>
      <c r="L99" s="376"/>
    </row>
    <row r="100" spans="1:12" ht="14.1" customHeight="1" x14ac:dyDescent="0.2">
      <c r="A100" s="376"/>
      <c r="B100" s="450" t="s">
        <v>938</v>
      </c>
      <c r="C100" s="450"/>
      <c r="D100" s="437">
        <v>9.1625203353480362</v>
      </c>
      <c r="E100" s="451" t="s">
        <v>155</v>
      </c>
      <c r="F100" s="428"/>
      <c r="G100" s="428"/>
      <c r="H100" s="376"/>
      <c r="I100" s="376"/>
      <c r="J100" s="376"/>
      <c r="K100" s="376"/>
      <c r="L100" s="376"/>
    </row>
    <row r="101" spans="1:12" ht="15" customHeight="1" x14ac:dyDescent="0.2">
      <c r="A101" s="376"/>
      <c r="B101" s="428"/>
      <c r="C101" s="440"/>
      <c r="D101" s="428"/>
      <c r="E101" s="428"/>
      <c r="F101" s="440"/>
      <c r="G101" s="428"/>
      <c r="H101" s="376"/>
      <c r="I101" s="376"/>
      <c r="J101" s="376"/>
      <c r="K101" s="376"/>
      <c r="L101" s="376"/>
    </row>
    <row r="102" spans="1:12" ht="17.45" customHeight="1" x14ac:dyDescent="0.25">
      <c r="A102" s="376"/>
      <c r="B102" s="458" t="s">
        <v>1026</v>
      </c>
      <c r="C102" s="459"/>
      <c r="D102" s="460"/>
      <c r="E102" s="459"/>
      <c r="F102" s="428"/>
      <c r="G102" s="428"/>
      <c r="H102" s="376"/>
      <c r="I102" s="376"/>
      <c r="J102" s="376"/>
      <c r="K102" s="376"/>
      <c r="L102" s="376"/>
    </row>
    <row r="103" spans="1:12" ht="12.75" customHeight="1" x14ac:dyDescent="0.2">
      <c r="A103" s="376"/>
      <c r="B103" s="461" t="s">
        <v>1493</v>
      </c>
      <c r="C103" s="459"/>
      <c r="D103" s="460"/>
      <c r="E103" s="459"/>
      <c r="F103" s="428"/>
      <c r="G103" s="428"/>
      <c r="H103" s="376"/>
      <c r="I103" s="376"/>
      <c r="J103" s="376"/>
      <c r="K103" s="376"/>
      <c r="L103" s="376"/>
    </row>
    <row r="104" spans="1:12" ht="14.1" customHeight="1" x14ac:dyDescent="0.2">
      <c r="A104" s="376"/>
      <c r="B104" s="454"/>
      <c r="C104" s="462" t="s">
        <v>1027</v>
      </c>
      <c r="D104" s="463"/>
      <c r="E104" s="464"/>
      <c r="F104" s="465" t="s">
        <v>1028</v>
      </c>
      <c r="G104" s="428"/>
      <c r="H104" s="376"/>
      <c r="I104" s="376"/>
      <c r="J104" s="376"/>
      <c r="K104" s="376"/>
      <c r="L104" s="376"/>
    </row>
    <row r="105" spans="1:12" ht="14.1" customHeight="1" x14ac:dyDescent="0.2">
      <c r="A105" s="376"/>
      <c r="B105" s="447"/>
      <c r="C105" s="447" t="s">
        <v>1029</v>
      </c>
      <c r="D105" s="438" t="s">
        <v>1030</v>
      </c>
      <c r="E105" s="448"/>
      <c r="F105" s="428" t="s">
        <v>1031</v>
      </c>
      <c r="G105" s="428"/>
      <c r="H105" s="376"/>
      <c r="I105" s="376"/>
      <c r="J105" s="376"/>
      <c r="K105" s="376"/>
      <c r="L105" s="376"/>
    </row>
    <row r="106" spans="1:12" ht="14.1" customHeight="1" x14ac:dyDescent="0.2">
      <c r="A106" s="376"/>
      <c r="B106" s="450"/>
      <c r="C106" s="450" t="s">
        <v>1032</v>
      </c>
      <c r="D106" s="437" t="s">
        <v>1494</v>
      </c>
      <c r="E106" s="451" t="s">
        <v>1033</v>
      </c>
      <c r="F106" s="466" t="s">
        <v>1033</v>
      </c>
      <c r="G106" s="428"/>
      <c r="H106" s="376"/>
      <c r="I106" s="376"/>
      <c r="J106" s="376"/>
      <c r="K106" s="376"/>
      <c r="L106" s="376"/>
    </row>
    <row r="107" spans="1:12" ht="14.1" customHeight="1" x14ac:dyDescent="0.2">
      <c r="A107" s="376"/>
      <c r="B107" s="447" t="s">
        <v>1034</v>
      </c>
      <c r="C107" s="438">
        <v>905.69041181990679</v>
      </c>
      <c r="D107" s="438">
        <v>645.06136825099395</v>
      </c>
      <c r="E107" s="438">
        <v>100</v>
      </c>
      <c r="F107" s="438">
        <v>0</v>
      </c>
      <c r="G107" s="428"/>
      <c r="H107" s="376"/>
      <c r="I107" s="376"/>
      <c r="J107" s="376"/>
      <c r="K107" s="376"/>
      <c r="L107" s="376"/>
    </row>
    <row r="108" spans="1:12" ht="14.1" customHeight="1" x14ac:dyDescent="0.2">
      <c r="A108" s="376"/>
      <c r="B108" s="447" t="s">
        <v>1035</v>
      </c>
      <c r="C108" s="438">
        <v>851.77019838907927</v>
      </c>
      <c r="D108" s="438">
        <v>606.65768615593447</v>
      </c>
      <c r="E108" s="438">
        <v>94.046507202998924</v>
      </c>
      <c r="F108" s="438">
        <v>5.9534927970010756</v>
      </c>
      <c r="G108" s="428"/>
      <c r="H108" s="376"/>
      <c r="I108" s="376"/>
      <c r="J108" s="376"/>
      <c r="K108" s="376"/>
      <c r="L108" s="376"/>
    </row>
    <row r="109" spans="1:12" ht="14.1" customHeight="1" x14ac:dyDescent="0.2">
      <c r="A109" s="376"/>
      <c r="B109" s="447" t="s">
        <v>1036</v>
      </c>
      <c r="C109" s="438">
        <v>222.70104169608916</v>
      </c>
      <c r="D109" s="438">
        <v>158.6147283802386</v>
      </c>
      <c r="E109" s="438">
        <v>24.589091237986128</v>
      </c>
      <c r="F109" s="438">
        <v>73.854328066739683</v>
      </c>
      <c r="G109" s="428"/>
      <c r="H109" s="376"/>
      <c r="I109" s="376"/>
      <c r="J109" s="376"/>
      <c r="K109" s="376"/>
      <c r="L109" s="376"/>
    </row>
    <row r="110" spans="1:12" ht="14.1" customHeight="1" x14ac:dyDescent="0.2">
      <c r="A110" s="376"/>
      <c r="B110" s="450" t="s">
        <v>936</v>
      </c>
      <c r="C110" s="437">
        <v>7.0201879727782872</v>
      </c>
      <c r="D110" s="437">
        <v>5</v>
      </c>
      <c r="E110" s="437">
        <v>0.77512004998173989</v>
      </c>
      <c r="F110" s="437">
        <v>96.847707617659708</v>
      </c>
      <c r="G110" s="428"/>
      <c r="H110" s="376"/>
      <c r="I110" s="376"/>
      <c r="J110" s="376"/>
      <c r="K110" s="376"/>
      <c r="L110" s="376"/>
    </row>
    <row r="111" spans="1:12" ht="13.15" customHeight="1" x14ac:dyDescent="0.2">
      <c r="A111" s="376"/>
      <c r="B111" s="428"/>
      <c r="C111" s="467"/>
      <c r="D111" s="428"/>
      <c r="E111" s="428"/>
      <c r="F111" s="428"/>
      <c r="G111" s="428"/>
      <c r="H111" s="376"/>
      <c r="I111" s="376"/>
      <c r="J111" s="376"/>
      <c r="K111" s="376"/>
      <c r="L111" s="376"/>
    </row>
    <row r="112" spans="1:12" ht="17.45" customHeight="1" x14ac:dyDescent="0.25">
      <c r="A112" s="376"/>
      <c r="B112" s="382" t="s">
        <v>1037</v>
      </c>
      <c r="C112" s="383"/>
      <c r="D112" s="468"/>
      <c r="E112" s="468"/>
      <c r="F112" s="469"/>
      <c r="G112" s="469"/>
      <c r="H112" s="470"/>
      <c r="I112" s="469"/>
      <c r="J112" s="376"/>
      <c r="K112" s="376"/>
      <c r="L112" s="376"/>
    </row>
    <row r="113" spans="1:12" ht="13.15" customHeight="1" x14ac:dyDescent="0.2">
      <c r="A113" s="376"/>
      <c r="B113" s="471" t="s">
        <v>1038</v>
      </c>
      <c r="C113" s="459"/>
      <c r="D113" s="459"/>
      <c r="E113" s="459"/>
      <c r="F113" s="440"/>
      <c r="G113" s="440"/>
      <c r="H113" s="376"/>
      <c r="I113" s="376"/>
      <c r="J113" s="376"/>
      <c r="K113" s="376"/>
      <c r="L113" s="376"/>
    </row>
    <row r="114" spans="1:12" ht="13.15" customHeight="1" x14ac:dyDescent="0.2">
      <c r="A114" s="376"/>
      <c r="B114" s="471" t="s">
        <v>1039</v>
      </c>
      <c r="C114" s="459"/>
      <c r="D114" s="459"/>
      <c r="E114" s="459"/>
      <c r="F114" s="440"/>
      <c r="G114" s="440"/>
      <c r="H114" s="376"/>
      <c r="I114" s="376"/>
      <c r="J114" s="376"/>
      <c r="K114" s="376"/>
      <c r="L114" s="376"/>
    </row>
    <row r="115" spans="1:12" ht="13.15" customHeight="1" x14ac:dyDescent="0.2">
      <c r="B115" s="40"/>
      <c r="C115" s="40" t="s">
        <v>170</v>
      </c>
      <c r="D115" s="40" t="s">
        <v>1040</v>
      </c>
      <c r="E115" s="40" t="s">
        <v>174</v>
      </c>
      <c r="F115" s="40" t="s">
        <v>176</v>
      </c>
      <c r="G115" s="40" t="s">
        <v>178</v>
      </c>
    </row>
    <row r="116" spans="1:12" ht="14.1" customHeight="1" x14ac:dyDescent="0.2">
      <c r="A116" s="376"/>
      <c r="B116" s="447" t="s">
        <v>1041</v>
      </c>
      <c r="C116" s="438">
        <v>3852.3564901856471</v>
      </c>
      <c r="D116" s="438">
        <v>231.14138941113882</v>
      </c>
      <c r="E116" s="438">
        <v>2696.6495431299527</v>
      </c>
      <c r="F116" s="438">
        <v>924.56555764455527</v>
      </c>
      <c r="G116" s="438">
        <v>30.093649462960411</v>
      </c>
      <c r="H116" s="376"/>
      <c r="I116" s="376"/>
      <c r="J116" s="376"/>
      <c r="K116" s="376"/>
      <c r="L116" s="376"/>
    </row>
    <row r="117" spans="1:12" ht="14.1" customHeight="1" x14ac:dyDescent="0.2">
      <c r="A117" s="376"/>
      <c r="B117" s="447" t="s">
        <v>164</v>
      </c>
      <c r="C117" s="438">
        <v>8.3279441820339652</v>
      </c>
      <c r="D117" s="438">
        <v>0.49967665092203789</v>
      </c>
      <c r="E117" s="438">
        <v>5.829560927423775</v>
      </c>
      <c r="F117" s="438">
        <v>1.9987066036881516</v>
      </c>
      <c r="G117" s="438">
        <v>6.5055825856125085E-2</v>
      </c>
      <c r="H117" s="376"/>
      <c r="I117" s="376"/>
      <c r="J117" s="376"/>
      <c r="K117" s="376"/>
      <c r="L117" s="376"/>
    </row>
    <row r="118" spans="1:12" ht="14.1" customHeight="1" x14ac:dyDescent="0.2">
      <c r="A118" s="376"/>
      <c r="B118" s="450" t="s">
        <v>169</v>
      </c>
      <c r="C118" s="437">
        <v>49.805466051685862</v>
      </c>
      <c r="D118" s="437">
        <v>2.9883279631011517</v>
      </c>
      <c r="E118" s="437">
        <v>34.863826236180103</v>
      </c>
      <c r="F118" s="437">
        <v>11.953311852404607</v>
      </c>
      <c r="G118" s="437">
        <v>0.38906789662827385</v>
      </c>
      <c r="H118" s="376"/>
      <c r="I118" s="376"/>
      <c r="J118" s="376"/>
      <c r="K118" s="376"/>
      <c r="L118" s="376"/>
    </row>
    <row r="119" spans="1:12" ht="13.15" customHeight="1" x14ac:dyDescent="0.2">
      <c r="A119" s="376"/>
      <c r="B119" s="440"/>
      <c r="C119" s="440"/>
      <c r="D119" s="440"/>
      <c r="E119" s="440"/>
      <c r="F119" s="440"/>
      <c r="G119" s="440"/>
      <c r="H119" s="376"/>
      <c r="I119" s="376"/>
      <c r="J119" s="376"/>
      <c r="K119" s="376"/>
      <c r="L119" s="376"/>
    </row>
    <row r="120" spans="1:12" ht="17.45" customHeight="1" x14ac:dyDescent="0.25">
      <c r="A120" s="376"/>
      <c r="B120" s="458" t="s">
        <v>1042</v>
      </c>
      <c r="C120" s="459"/>
      <c r="D120" s="459"/>
      <c r="E120" s="459"/>
      <c r="F120" s="428"/>
      <c r="G120" s="428"/>
      <c r="H120" s="376"/>
      <c r="I120" s="376"/>
      <c r="J120" s="376"/>
      <c r="K120" s="376"/>
      <c r="L120" s="376"/>
    </row>
    <row r="121" spans="1:12" ht="14.1" customHeight="1" x14ac:dyDescent="0.2">
      <c r="A121" s="376"/>
      <c r="B121" s="454"/>
      <c r="C121" s="454" t="s">
        <v>1043</v>
      </c>
      <c r="D121" s="455"/>
      <c r="E121" s="472"/>
      <c r="F121" s="465"/>
      <c r="G121" s="465"/>
      <c r="H121" s="376"/>
      <c r="I121" s="376"/>
      <c r="J121" s="376"/>
      <c r="K121" s="376"/>
      <c r="L121" s="376"/>
    </row>
    <row r="122" spans="1:12" ht="14.1" customHeight="1" x14ac:dyDescent="0.2">
      <c r="A122" s="376"/>
      <c r="B122" s="450"/>
      <c r="C122" s="450" t="s">
        <v>1044</v>
      </c>
      <c r="D122" s="473" t="s">
        <v>1045</v>
      </c>
      <c r="E122" s="451" t="s">
        <v>1046</v>
      </c>
      <c r="F122" s="466" t="s">
        <v>164</v>
      </c>
      <c r="G122" s="466" t="s">
        <v>1047</v>
      </c>
      <c r="H122" s="376"/>
      <c r="I122" s="376"/>
      <c r="J122" s="376"/>
      <c r="K122" s="376"/>
      <c r="L122" s="376"/>
    </row>
    <row r="123" spans="1:12" ht="14.1" customHeight="1" x14ac:dyDescent="0.2">
      <c r="A123" s="376"/>
      <c r="B123" s="447" t="s">
        <v>619</v>
      </c>
      <c r="C123" s="474">
        <v>0</v>
      </c>
      <c r="D123" s="475">
        <v>0</v>
      </c>
      <c r="E123" s="438">
        <v>0</v>
      </c>
      <c r="F123" s="438">
        <v>0</v>
      </c>
      <c r="G123" s="438">
        <v>0</v>
      </c>
      <c r="H123" s="376"/>
      <c r="I123" s="376"/>
      <c r="J123" s="376"/>
      <c r="K123" s="376"/>
      <c r="L123" s="376"/>
    </row>
    <row r="124" spans="1:12" ht="14.1" customHeight="1" x14ac:dyDescent="0.2">
      <c r="A124" s="376"/>
      <c r="B124" s="447" t="s">
        <v>623</v>
      </c>
      <c r="C124" s="474">
        <v>0.2475752344420406</v>
      </c>
      <c r="D124" s="475">
        <v>0.25116528657015985</v>
      </c>
      <c r="E124" s="438">
        <v>29.709072290648443</v>
      </c>
      <c r="F124" s="438">
        <v>535.20299550157358</v>
      </c>
      <c r="G124" s="438">
        <v>0.54296389556618019</v>
      </c>
      <c r="H124" s="376"/>
      <c r="I124" s="376"/>
      <c r="J124" s="376"/>
      <c r="K124" s="376"/>
      <c r="L124" s="376"/>
    </row>
    <row r="125" spans="1:12" ht="14.1" customHeight="1" x14ac:dyDescent="0.2">
      <c r="A125" s="376"/>
      <c r="B125" s="447" t="s">
        <v>981</v>
      </c>
      <c r="C125" s="474">
        <v>0.23000909874112893</v>
      </c>
      <c r="D125" s="475">
        <v>0.23227064582396201</v>
      </c>
      <c r="E125" s="438">
        <v>27.60113287343707</v>
      </c>
      <c r="F125" s="438">
        <v>497.22888848839415</v>
      </c>
      <c r="G125" s="438">
        <v>0.50211785396156827</v>
      </c>
      <c r="H125" s="376"/>
      <c r="I125" s="376"/>
      <c r="J125" s="376"/>
      <c r="K125" s="376"/>
      <c r="L125" s="376"/>
    </row>
    <row r="126" spans="1:12" ht="14.1" customHeight="1" x14ac:dyDescent="0.2">
      <c r="A126" s="376"/>
      <c r="B126" s="450" t="s">
        <v>1048</v>
      </c>
      <c r="C126" s="476">
        <v>0.54750765218270192</v>
      </c>
      <c r="D126" s="477">
        <v>0.55289097980060709</v>
      </c>
      <c r="E126" s="437">
        <v>65.701015915576519</v>
      </c>
      <c r="F126" s="437">
        <v>1032.4318839899679</v>
      </c>
      <c r="G126" s="437">
        <v>1.0425831924740261</v>
      </c>
      <c r="H126" s="376"/>
      <c r="I126" s="376"/>
      <c r="J126" s="376"/>
      <c r="K126" s="376"/>
      <c r="L126" s="376"/>
    </row>
    <row r="127" spans="1:12" ht="13.15" customHeight="1" x14ac:dyDescent="0.2">
      <c r="A127" s="376"/>
      <c r="B127" s="428"/>
      <c r="C127" s="428"/>
      <c r="D127" s="428"/>
      <c r="E127" s="428"/>
      <c r="F127" s="428"/>
      <c r="G127" s="428"/>
      <c r="H127" s="376"/>
      <c r="I127" s="376"/>
      <c r="J127" s="376"/>
      <c r="K127" s="376"/>
      <c r="L127" s="376"/>
    </row>
    <row r="128" spans="1:12" ht="18" x14ac:dyDescent="0.25">
      <c r="A128" s="376"/>
      <c r="B128" s="458" t="s">
        <v>1049</v>
      </c>
      <c r="C128" s="459"/>
      <c r="D128" s="460"/>
      <c r="E128" s="459"/>
      <c r="F128" s="428"/>
      <c r="G128" s="428"/>
      <c r="H128" s="376"/>
      <c r="I128" s="376"/>
      <c r="J128" s="376"/>
      <c r="K128" s="376"/>
      <c r="L128" s="376"/>
    </row>
    <row r="129" spans="1:12" x14ac:dyDescent="0.2">
      <c r="A129" s="376"/>
      <c r="B129" s="454"/>
      <c r="C129" s="454" t="s">
        <v>1050</v>
      </c>
      <c r="D129" s="455"/>
      <c r="E129" s="472"/>
      <c r="F129" s="376"/>
      <c r="G129" s="376"/>
      <c r="H129" s="376"/>
      <c r="I129" s="376"/>
      <c r="J129" s="376"/>
      <c r="K129" s="376"/>
      <c r="L129" s="376"/>
    </row>
    <row r="130" spans="1:12" x14ac:dyDescent="0.2">
      <c r="A130" s="376"/>
      <c r="B130" s="450"/>
      <c r="C130" s="450" t="s">
        <v>1046</v>
      </c>
      <c r="D130" s="437" t="s">
        <v>164</v>
      </c>
      <c r="E130" s="451" t="s">
        <v>1047</v>
      </c>
      <c r="F130" s="376"/>
      <c r="G130" s="376"/>
      <c r="H130" s="376"/>
      <c r="I130" s="376"/>
      <c r="J130" s="376"/>
      <c r="K130" s="376"/>
      <c r="L130" s="376"/>
    </row>
    <row r="131" spans="1:12" x14ac:dyDescent="0.2">
      <c r="A131" s="376"/>
      <c r="B131" s="447" t="s">
        <v>1051</v>
      </c>
      <c r="C131" s="438">
        <v>8.3908107514910029</v>
      </c>
      <c r="D131" s="438">
        <v>151.15877752596012</v>
      </c>
      <c r="E131" s="478">
        <v>0.15298409217127346</v>
      </c>
      <c r="F131" s="428"/>
      <c r="G131" s="376"/>
      <c r="H131" s="376"/>
      <c r="I131" s="376"/>
      <c r="J131" s="376"/>
      <c r="K131" s="376"/>
      <c r="L131" s="376"/>
    </row>
    <row r="132" spans="1:12" hidden="1" x14ac:dyDescent="0.2">
      <c r="A132" s="376"/>
      <c r="B132" s="447" t="s">
        <v>1052</v>
      </c>
      <c r="C132" s="438">
        <v>2.6618490463512683E-3</v>
      </c>
      <c r="D132" s="438">
        <v>4.7952678200208834E-2</v>
      </c>
      <c r="E132" s="478">
        <v>4.7966618451336124E-5</v>
      </c>
      <c r="F132" s="428"/>
      <c r="G132" s="376"/>
      <c r="H132" s="376"/>
      <c r="I132" s="376"/>
      <c r="J132" s="376"/>
      <c r="K132" s="376"/>
      <c r="L132" s="376"/>
    </row>
    <row r="133" spans="1:12" x14ac:dyDescent="0.2">
      <c r="A133" s="376"/>
      <c r="B133" s="454"/>
      <c r="C133" s="455"/>
      <c r="D133" s="455"/>
      <c r="E133" s="455"/>
      <c r="F133" s="428"/>
      <c r="G133" s="428"/>
      <c r="H133" s="376"/>
      <c r="I133" s="376"/>
      <c r="J133" s="376"/>
      <c r="K133" s="376"/>
      <c r="L133" s="376"/>
    </row>
    <row r="134" spans="1:12" ht="15.75" x14ac:dyDescent="0.25">
      <c r="A134" s="376"/>
      <c r="B134" s="479" t="s">
        <v>1053</v>
      </c>
      <c r="C134" s="480"/>
      <c r="D134" s="480"/>
      <c r="E134" s="480"/>
      <c r="F134" s="466"/>
      <c r="G134" s="428"/>
      <c r="H134" s="376"/>
      <c r="I134" s="376"/>
      <c r="J134" s="376"/>
      <c r="K134" s="376"/>
      <c r="L134" s="376"/>
    </row>
    <row r="135" spans="1:12" x14ac:dyDescent="0.2">
      <c r="A135" s="376"/>
      <c r="B135" s="481" t="s">
        <v>112</v>
      </c>
      <c r="C135" s="482">
        <v>63.058143597748717</v>
      </c>
      <c r="D135" s="483" t="s">
        <v>4</v>
      </c>
      <c r="E135" s="452" t="s">
        <v>113</v>
      </c>
      <c r="F135" s="452"/>
      <c r="G135" s="428"/>
      <c r="H135" s="376"/>
      <c r="I135" s="376"/>
      <c r="J135" s="376"/>
      <c r="K135" s="376"/>
      <c r="L135" s="376"/>
    </row>
    <row r="136" spans="1:12" hidden="1" x14ac:dyDescent="0.2">
      <c r="A136" s="376"/>
      <c r="B136" s="481" t="s">
        <v>119</v>
      </c>
      <c r="C136" s="482">
        <v>55</v>
      </c>
      <c r="D136" s="483" t="s">
        <v>4</v>
      </c>
      <c r="E136" s="452" t="s">
        <v>1054</v>
      </c>
      <c r="F136" s="452"/>
      <c r="G136" s="428"/>
      <c r="H136" s="376"/>
      <c r="I136" s="376"/>
      <c r="J136" s="376"/>
      <c r="K136" s="376"/>
      <c r="L136" s="376"/>
    </row>
    <row r="137" spans="1:12" x14ac:dyDescent="0.2">
      <c r="A137" s="376"/>
      <c r="B137" s="465"/>
      <c r="C137" s="465"/>
      <c r="D137" s="465"/>
      <c r="E137" s="465"/>
      <c r="F137" s="465"/>
      <c r="G137" s="428"/>
      <c r="H137" s="376"/>
      <c r="I137" s="376"/>
      <c r="J137" s="376"/>
      <c r="K137" s="376"/>
      <c r="L137" s="376"/>
    </row>
    <row r="138" spans="1:12" ht="13.15" customHeight="1" x14ac:dyDescent="0.2">
      <c r="A138" s="376"/>
      <c r="B138" s="452"/>
      <c r="C138" s="452"/>
      <c r="D138" s="452"/>
      <c r="E138" s="452"/>
      <c r="F138" s="428"/>
      <c r="G138" s="428"/>
      <c r="H138" s="376"/>
      <c r="I138" s="376"/>
      <c r="J138" s="376"/>
      <c r="K138" s="376"/>
      <c r="L138" s="376"/>
    </row>
  </sheetData>
  <printOptions horizontalCentered="1"/>
  <pageMargins left="0.70866141732283472" right="0.47244094488188981" top="0.79" bottom="0.47244094488188981" header="0.59055118110236227" footer="0.51181102362204722"/>
  <pageSetup paperSize="9" scale="87" fitToHeight="0" orientation="portrait" r:id="rId1"/>
  <headerFooter alignWithMargins="0">
    <oddFooter>&amp;CEnergiekenndaten&amp;RSeite &amp;P</oddFooter>
  </headerFooter>
  <rowBreaks count="1" manualBreakCount="1">
    <brk id="66" max="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BI_RG"/>
  <dimension ref="A1:P185"/>
  <sheetViews>
    <sheetView showGridLines="0" tabSelected="1" zoomScaleNormal="85" workbookViewId="0">
      <selection activeCell="A12" sqref="A12"/>
    </sheetView>
  </sheetViews>
  <sheetFormatPr baseColWidth="10" defaultColWidth="8.85546875" defaultRowHeight="12.75" x14ac:dyDescent="0.2"/>
  <cols>
    <col min="1" max="1" width="17.7109375" style="14" customWidth="1"/>
    <col min="2" max="2" width="11.28515625" style="14" customWidth="1"/>
    <col min="3" max="5" width="13.5703125" style="14" customWidth="1"/>
    <col min="6" max="6" width="14.42578125" style="14" customWidth="1"/>
    <col min="7" max="12" width="13.5703125" style="14" customWidth="1"/>
    <col min="13" max="14" width="15.7109375" style="14" bestFit="1" customWidth="1"/>
    <col min="15" max="15" width="9.7109375" style="14" bestFit="1" customWidth="1"/>
    <col min="16" max="16" width="11.42578125" style="14" customWidth="1"/>
    <col min="17" max="16384" width="8.85546875" style="14"/>
  </cols>
  <sheetData>
    <row r="1" spans="1:16" ht="31.9" customHeight="1" x14ac:dyDescent="0.4">
      <c r="A1" s="1072" t="s">
        <v>1137</v>
      </c>
      <c r="C1" s="1058"/>
      <c r="D1" s="1073"/>
      <c r="E1" s="1058"/>
      <c r="F1" s="1074"/>
      <c r="G1" s="1074"/>
      <c r="K1"/>
      <c r="L1"/>
      <c r="M1"/>
    </row>
    <row r="2" spans="1:16" ht="22.5" customHeight="1" x14ac:dyDescent="0.2">
      <c r="A2" s="1075" t="s">
        <v>1055</v>
      </c>
      <c r="B2" s="1076"/>
      <c r="C2" s="1076"/>
      <c r="D2" s="1076"/>
      <c r="E2" s="1076"/>
      <c r="F2" s="1076"/>
      <c r="K2"/>
      <c r="L2"/>
      <c r="M2"/>
    </row>
    <row r="3" spans="1:16" ht="13.15" customHeight="1" x14ac:dyDescent="0.2">
      <c r="A3" s="1077" t="s">
        <v>292</v>
      </c>
      <c r="B3" s="1077" t="s">
        <v>46</v>
      </c>
      <c r="C3" s="1077" t="s">
        <v>1056</v>
      </c>
    </row>
    <row r="4" spans="1:16" ht="13.15" customHeight="1" x14ac:dyDescent="0.2">
      <c r="A4" s="1078" t="s">
        <v>45</v>
      </c>
      <c r="B4" s="1079">
        <v>50</v>
      </c>
      <c r="C4" s="1079">
        <v>32.513098294229806</v>
      </c>
      <c r="E4" s="1076"/>
    </row>
    <row r="5" spans="1:16" ht="13.15" customHeight="1" x14ac:dyDescent="0.2">
      <c r="A5" s="1078" t="s">
        <v>48</v>
      </c>
      <c r="B5" s="1079">
        <v>6</v>
      </c>
      <c r="C5" s="1079">
        <v>46.494472500683891</v>
      </c>
      <c r="E5" s="1076"/>
    </row>
    <row r="6" spans="1:16" ht="13.15" customHeight="1" x14ac:dyDescent="0.2">
      <c r="A6" s="1078" t="s">
        <v>702</v>
      </c>
      <c r="B6" s="1079">
        <v>42.161266699410547</v>
      </c>
      <c r="C6" s="1079">
        <v>20.582035912717732</v>
      </c>
      <c r="E6" s="1076"/>
    </row>
    <row r="7" spans="1:16" ht="13.15" customHeight="1" x14ac:dyDescent="0.2">
      <c r="A7" s="1078" t="s">
        <v>50</v>
      </c>
      <c r="B7" s="1079">
        <v>0.4</v>
      </c>
      <c r="C7" s="1079">
        <v>0.22303980787434521</v>
      </c>
      <c r="E7" s="1076"/>
    </row>
    <row r="8" spans="1:16" ht="13.15" customHeight="1" x14ac:dyDescent="0.2">
      <c r="A8" s="1078" t="s">
        <v>52</v>
      </c>
      <c r="B8" s="1079">
        <v>3.3233300589458233E-2</v>
      </c>
      <c r="C8" s="1079">
        <v>8.0946151797771232E-3</v>
      </c>
      <c r="E8" s="1076"/>
    </row>
    <row r="9" spans="1:16" ht="13.15" customHeight="1" x14ac:dyDescent="0.2">
      <c r="A9" s="1078" t="s">
        <v>54</v>
      </c>
      <c r="B9" s="1079">
        <v>5.4999999999999997E-3</v>
      </c>
      <c r="C9" s="1079">
        <v>1.2116500887744154E-3</v>
      </c>
      <c r="E9" s="1076"/>
    </row>
    <row r="10" spans="1:16" ht="13.15" customHeight="1" x14ac:dyDescent="0.2">
      <c r="A10" s="1078" t="s">
        <v>56</v>
      </c>
      <c r="B10" s="1079">
        <v>1.4</v>
      </c>
      <c r="C10" s="1079">
        <v>0.17804721922568192</v>
      </c>
      <c r="E10" s="1076"/>
    </row>
    <row r="11" spans="1:16" ht="13.15" customHeight="1" x14ac:dyDescent="0.2">
      <c r="A11" s="1059" t="s">
        <v>60</v>
      </c>
      <c r="B11" s="1080">
        <v>50</v>
      </c>
      <c r="C11" s="1081" t="s">
        <v>59</v>
      </c>
    </row>
    <row r="12" spans="1:16" ht="13.15" customHeight="1" x14ac:dyDescent="0.2">
      <c r="A12" s="1060"/>
      <c r="B12" s="1082">
        <v>30.243048581194603</v>
      </c>
      <c r="C12" s="1083" t="s">
        <v>1057</v>
      </c>
    </row>
    <row r="13" spans="1:16" ht="13.15" customHeight="1" x14ac:dyDescent="0.2"/>
    <row r="14" spans="1:16" ht="17.45" customHeight="1" x14ac:dyDescent="0.25">
      <c r="A14" s="1084" t="s">
        <v>1058</v>
      </c>
      <c r="B14" s="867"/>
      <c r="C14" s="868"/>
      <c r="D14" s="3"/>
      <c r="E14" s="7"/>
      <c r="F14" s="1"/>
      <c r="G14" s="1"/>
      <c r="H14" s="3"/>
      <c r="I14" s="1085"/>
      <c r="J14" s="1085"/>
      <c r="K14" s="1085"/>
      <c r="L14" s="1085"/>
      <c r="M14" s="1"/>
      <c r="N14" s="1"/>
      <c r="O14" s="1085"/>
      <c r="P14" s="1"/>
    </row>
    <row r="15" spans="1:16" ht="13.15" customHeight="1" x14ac:dyDescent="0.2">
      <c r="A15" s="1086" t="s">
        <v>472</v>
      </c>
      <c r="B15" s="1086" t="s">
        <v>447</v>
      </c>
      <c r="C15" s="1086" t="s">
        <v>1059</v>
      </c>
      <c r="D15" s="1086" t="s">
        <v>1060</v>
      </c>
      <c r="E15" s="1086" t="s">
        <v>1061</v>
      </c>
      <c r="F15" s="1086" t="s">
        <v>1062</v>
      </c>
      <c r="G15" s="1087" t="s">
        <v>1063</v>
      </c>
      <c r="H15" s="1088"/>
      <c r="I15" s="15"/>
      <c r="J15" s="15"/>
      <c r="K15" s="15"/>
      <c r="L15" s="15"/>
      <c r="M15" s="15"/>
      <c r="N15" s="15"/>
      <c r="O15" s="15"/>
      <c r="P15" s="15"/>
    </row>
    <row r="16" spans="1:16" ht="13.15" customHeight="1" x14ac:dyDescent="0.2">
      <c r="A16" s="1089"/>
      <c r="B16" s="1090" t="s">
        <v>8</v>
      </c>
      <c r="C16" s="1090" t="s">
        <v>155</v>
      </c>
      <c r="D16" s="1090" t="s">
        <v>155</v>
      </c>
      <c r="E16" s="1090" t="s">
        <v>155</v>
      </c>
      <c r="F16" s="1090" t="s">
        <v>155</v>
      </c>
      <c r="G16" s="1091" t="s">
        <v>1044</v>
      </c>
      <c r="H16" s="15"/>
      <c r="I16" s="15"/>
      <c r="J16" s="15"/>
      <c r="K16" s="15"/>
      <c r="L16" s="15"/>
      <c r="M16" s="15"/>
      <c r="N16" s="15"/>
      <c r="O16" s="15"/>
      <c r="P16" s="15"/>
    </row>
    <row r="17" spans="1:16" ht="13.15" customHeight="1" x14ac:dyDescent="0.2">
      <c r="A17" s="1092" t="s">
        <v>398</v>
      </c>
      <c r="B17" s="1093">
        <v>0.46296691053848332</v>
      </c>
      <c r="C17" s="1079"/>
      <c r="D17" s="1079">
        <v>0.30990543338331783</v>
      </c>
      <c r="E17" s="1079"/>
      <c r="F17" s="1079">
        <v>0.19373539727259201</v>
      </c>
      <c r="G17" s="1079">
        <v>8.3402562999686704E-3</v>
      </c>
      <c r="H17" s="15"/>
      <c r="I17" s="15"/>
      <c r="J17" s="15"/>
      <c r="K17" s="15"/>
      <c r="L17" s="15"/>
      <c r="M17" s="15"/>
      <c r="N17" s="15"/>
      <c r="O17" s="15"/>
      <c r="P17" s="15"/>
    </row>
    <row r="18" spans="1:16" ht="13.15" customHeight="1" x14ac:dyDescent="0.2">
      <c r="A18" s="1092" t="s">
        <v>360</v>
      </c>
      <c r="B18" s="1094">
        <v>117.65214802868751</v>
      </c>
      <c r="C18" s="1079">
        <v>79</v>
      </c>
      <c r="D18" s="1079">
        <v>78.755174707627191</v>
      </c>
      <c r="E18" s="1079">
        <v>76.709078204157692</v>
      </c>
      <c r="F18" s="1079">
        <v>76.560465566754715</v>
      </c>
      <c r="G18" s="1079">
        <v>3.2959072748756517</v>
      </c>
      <c r="H18" s="15"/>
      <c r="I18" s="15"/>
      <c r="J18" s="15"/>
      <c r="K18" s="15"/>
      <c r="L18" s="15"/>
      <c r="M18" s="15"/>
      <c r="N18" s="15"/>
      <c r="O18" s="15"/>
      <c r="P18" s="15"/>
    </row>
    <row r="19" spans="1:16" ht="13.15" customHeight="1" x14ac:dyDescent="0.2">
      <c r="A19" s="1095" t="s">
        <v>397</v>
      </c>
      <c r="B19" s="1096">
        <v>31.274621627878954</v>
      </c>
      <c r="C19" s="1082">
        <v>21</v>
      </c>
      <c r="D19" s="1082">
        <v>20.934919858989502</v>
      </c>
      <c r="E19" s="1082">
        <v>23.290921795842305</v>
      </c>
      <c r="F19" s="1082">
        <v>23.245799035972684</v>
      </c>
      <c r="G19" s="1082">
        <v>1.0007253428488707</v>
      </c>
      <c r="H19" s="15"/>
      <c r="I19" s="15"/>
      <c r="J19" s="15"/>
      <c r="K19" s="15"/>
      <c r="L19" s="15"/>
      <c r="M19" s="15"/>
      <c r="N19" s="15"/>
      <c r="O19" s="15"/>
      <c r="P19" s="15"/>
    </row>
    <row r="20" spans="1:16" ht="13.15" customHeight="1" x14ac:dyDescent="0.2">
      <c r="A20" s="1097"/>
      <c r="B20" s="7"/>
      <c r="C20" s="3"/>
      <c r="D20" s="3"/>
      <c r="E20" s="7"/>
      <c r="F20" s="1"/>
      <c r="G20" s="1"/>
      <c r="H20" s="3"/>
      <c r="I20" s="1085"/>
      <c r="J20" s="1085"/>
      <c r="K20" s="1085"/>
      <c r="L20" s="1085"/>
      <c r="M20" s="1"/>
      <c r="N20" s="1"/>
      <c r="O20" s="1085"/>
      <c r="P20" s="1"/>
    </row>
    <row r="21" spans="1:16" ht="17.45" customHeight="1" x14ac:dyDescent="0.25">
      <c r="A21" s="1084" t="s">
        <v>1064</v>
      </c>
    </row>
    <row r="22" spans="1:16" ht="15" customHeight="1" x14ac:dyDescent="0.2">
      <c r="A22" s="1098"/>
      <c r="B22" s="1098"/>
      <c r="C22" s="1099" t="s">
        <v>1065</v>
      </c>
      <c r="D22" s="1100" t="s">
        <v>1066</v>
      </c>
      <c r="E22" s="1100" t="s">
        <v>1067</v>
      </c>
      <c r="F22" s="1099" t="s">
        <v>1068</v>
      </c>
      <c r="G22" s="1100" t="s">
        <v>1069</v>
      </c>
      <c r="H22" s="1100" t="s">
        <v>1070</v>
      </c>
      <c r="I22" s="1100" t="s">
        <v>1071</v>
      </c>
      <c r="J22" s="1085"/>
      <c r="K22" s="1085"/>
      <c r="L22" s="1085"/>
      <c r="M22" s="1085"/>
      <c r="N22" s="1"/>
      <c r="O22" s="1101"/>
      <c r="P22" s="1"/>
    </row>
    <row r="23" spans="1:16" ht="15" customHeight="1" x14ac:dyDescent="0.2">
      <c r="A23" s="1102"/>
      <c r="B23" s="1102"/>
      <c r="C23" s="1103" t="s">
        <v>1072</v>
      </c>
      <c r="D23" s="1103" t="s">
        <v>1072</v>
      </c>
      <c r="E23" s="1103" t="s">
        <v>1072</v>
      </c>
      <c r="F23" s="1103" t="s">
        <v>1073</v>
      </c>
      <c r="G23" s="1103" t="s">
        <v>1072</v>
      </c>
      <c r="H23" s="1103" t="s">
        <v>1048</v>
      </c>
      <c r="I23" s="1103" t="s">
        <v>981</v>
      </c>
      <c r="J23" s="1085"/>
      <c r="K23" s="1085"/>
      <c r="L23" s="1085"/>
      <c r="M23" s="1085"/>
      <c r="N23" s="1"/>
      <c r="O23" s="1101"/>
      <c r="P23" s="1"/>
    </row>
    <row r="24" spans="1:16" ht="13.15" customHeight="1" x14ac:dyDescent="0.2">
      <c r="A24" s="1092" t="s">
        <v>398</v>
      </c>
      <c r="B24" s="1061"/>
      <c r="C24" s="1093">
        <v>0.46296691053848332</v>
      </c>
      <c r="D24" s="1093">
        <v>0.22429386143782717</v>
      </c>
      <c r="E24" s="1093">
        <v>0.23867304910065615</v>
      </c>
      <c r="F24" s="1093">
        <v>2.0421538237823031</v>
      </c>
      <c r="G24" s="1093">
        <v>4.9747148967608804E-2</v>
      </c>
      <c r="H24" s="1093">
        <v>2.5548678832883955</v>
      </c>
      <c r="I24" s="1093">
        <v>2.091900972749912</v>
      </c>
    </row>
    <row r="25" spans="1:16" ht="13.15" customHeight="1" x14ac:dyDescent="0.2">
      <c r="A25" s="1092" t="s">
        <v>360</v>
      </c>
      <c r="B25" s="1061"/>
      <c r="C25" s="1094">
        <v>117.65214802868751</v>
      </c>
      <c r="D25" s="1104">
        <v>56.999007892629187</v>
      </c>
      <c r="E25" s="1104">
        <v>60.653140136058319</v>
      </c>
      <c r="F25" s="1094">
        <v>518.96534828705478</v>
      </c>
      <c r="G25" s="1104">
        <v>12.642067502264334</v>
      </c>
      <c r="H25" s="1104">
        <v>649.25956381800665</v>
      </c>
      <c r="I25" s="1104">
        <v>531.60741578931913</v>
      </c>
    </row>
    <row r="26" spans="1:16" ht="13.15" customHeight="1" x14ac:dyDescent="0.2">
      <c r="A26" s="1095" t="s">
        <v>397</v>
      </c>
      <c r="B26" s="1062"/>
      <c r="C26" s="1096">
        <v>31.274621627878954</v>
      </c>
      <c r="D26" s="1105">
        <v>15.151635009433074</v>
      </c>
      <c r="E26" s="1105">
        <v>16.122986618445879</v>
      </c>
      <c r="F26" s="1096">
        <v>137.95281410162215</v>
      </c>
      <c r="G26" s="1105">
        <v>3.3605495892095063</v>
      </c>
      <c r="H26" s="1105">
        <v>172.58798531871062</v>
      </c>
      <c r="I26" s="1105">
        <v>141.31336369083166</v>
      </c>
    </row>
    <row r="27" spans="1:16" ht="15" customHeight="1" x14ac:dyDescent="0.2">
      <c r="A27" s="1106" t="s">
        <v>1074</v>
      </c>
      <c r="B27" s="1106" t="s">
        <v>4</v>
      </c>
      <c r="C27" s="1107">
        <v>44.076539463965339</v>
      </c>
      <c r="D27" s="1107">
        <v>64.350599047935077</v>
      </c>
      <c r="E27" s="1107">
        <v>25</v>
      </c>
      <c r="F27" s="1107">
        <v>25.080307229765872</v>
      </c>
      <c r="G27" s="1108">
        <v>25.080307229765872</v>
      </c>
      <c r="H27" s="1108">
        <v>-5</v>
      </c>
      <c r="I27" s="1108">
        <v>-5</v>
      </c>
      <c r="J27" s="1085"/>
      <c r="K27" s="1085"/>
      <c r="L27" s="1085"/>
      <c r="M27" s="1085"/>
      <c r="N27" s="1"/>
      <c r="O27" s="1101"/>
      <c r="P27" s="1"/>
    </row>
    <row r="28" spans="1:16" ht="13.15" customHeight="1" x14ac:dyDescent="0.2">
      <c r="A28" s="1062"/>
      <c r="B28" s="1062" t="s">
        <v>471</v>
      </c>
      <c r="C28" s="1109">
        <v>317.22653946396531</v>
      </c>
      <c r="D28" s="1109">
        <v>337.50059904793505</v>
      </c>
      <c r="E28" s="1109">
        <v>298.14999999999998</v>
      </c>
      <c r="F28" s="1109">
        <v>298.23030722976586</v>
      </c>
      <c r="G28" s="1109">
        <v>298.23030722976586</v>
      </c>
      <c r="H28" s="1109">
        <v>268.14999999999998</v>
      </c>
      <c r="I28" s="1105">
        <v>268.14999999999998</v>
      </c>
    </row>
    <row r="29" spans="1:16" ht="13.15" customHeight="1" x14ac:dyDescent="0.2">
      <c r="A29" s="1063"/>
      <c r="B29" s="1063"/>
      <c r="C29" s="1108"/>
      <c r="D29" s="1108"/>
      <c r="E29" s="1108"/>
      <c r="F29" s="1108"/>
      <c r="G29" s="1108"/>
      <c r="H29" s="1108"/>
      <c r="I29" s="1104"/>
    </row>
    <row r="30" spans="1:16" ht="13.15" customHeight="1" x14ac:dyDescent="0.2">
      <c r="A30" s="1110" t="s">
        <v>1075</v>
      </c>
      <c r="B30" s="1111"/>
      <c r="C30" s="1112" t="s">
        <v>4</v>
      </c>
      <c r="D30" s="1112" t="s">
        <v>471</v>
      </c>
      <c r="E30" s="867"/>
      <c r="F30" s="16"/>
      <c r="G30" s="16"/>
      <c r="H30" s="868"/>
      <c r="I30" s="1085"/>
      <c r="J30" s="1085"/>
      <c r="K30" s="1085"/>
      <c r="L30" s="1085"/>
      <c r="M30" s="1"/>
      <c r="N30" s="1"/>
      <c r="O30" s="1085"/>
      <c r="P30" s="1"/>
    </row>
    <row r="31" spans="1:16" ht="13.15" customHeight="1" x14ac:dyDescent="0.2">
      <c r="A31" s="1113" t="s">
        <v>1076</v>
      </c>
      <c r="B31" s="1114" t="s">
        <v>4</v>
      </c>
      <c r="C31" s="1115">
        <v>-5</v>
      </c>
      <c r="D31" s="1115">
        <v>268.14999999999998</v>
      </c>
      <c r="E31" s="16"/>
      <c r="F31" s="16"/>
      <c r="G31" s="16"/>
      <c r="H31" s="868"/>
      <c r="I31" s="1085"/>
      <c r="J31" s="1085"/>
      <c r="K31" s="1085"/>
      <c r="L31" s="1085"/>
      <c r="M31" s="1"/>
      <c r="N31" s="1"/>
      <c r="O31" s="1085"/>
      <c r="P31" s="1"/>
    </row>
    <row r="32" spans="1:16" ht="13.15" customHeight="1" x14ac:dyDescent="0.2">
      <c r="A32" s="1116" t="s">
        <v>1077</v>
      </c>
      <c r="B32" s="1117" t="s">
        <v>4</v>
      </c>
      <c r="C32" s="1107">
        <v>25</v>
      </c>
      <c r="D32" s="1108">
        <v>298.14999999999998</v>
      </c>
      <c r="E32" s="867"/>
      <c r="F32" s="16"/>
      <c r="G32" s="1"/>
      <c r="H32" s="3"/>
      <c r="I32" s="1085"/>
      <c r="J32" s="1085"/>
      <c r="K32" s="1085"/>
      <c r="L32" s="1085"/>
      <c r="M32" s="1"/>
      <c r="N32" s="1"/>
      <c r="O32" s="1085"/>
      <c r="P32" s="1"/>
    </row>
    <row r="33" spans="1:16" ht="13.15" customHeight="1" x14ac:dyDescent="0.2">
      <c r="A33" s="1118" t="s">
        <v>1078</v>
      </c>
      <c r="B33" s="1062" t="s">
        <v>4</v>
      </c>
      <c r="C33" s="1109">
        <v>44.076539463965339</v>
      </c>
      <c r="D33" s="1105">
        <v>317.22653946396531</v>
      </c>
    </row>
    <row r="34" spans="1:16" ht="13.15" customHeight="1" x14ac:dyDescent="0.2">
      <c r="A34" s="1119" t="s">
        <v>1079</v>
      </c>
      <c r="B34" s="1064" t="s">
        <v>4</v>
      </c>
      <c r="C34" s="1107">
        <v>64.350599047935077</v>
      </c>
      <c r="D34" s="1120">
        <v>337.50059904793505</v>
      </c>
    </row>
    <row r="35" spans="1:16" ht="13.15" customHeight="1" x14ac:dyDescent="0.2">
      <c r="A35" s="1121" t="s">
        <v>1080</v>
      </c>
      <c r="B35" s="1065" t="s">
        <v>4</v>
      </c>
      <c r="C35" s="1122">
        <v>25</v>
      </c>
      <c r="D35" s="1122">
        <v>298.14999999999998</v>
      </c>
    </row>
    <row r="36" spans="1:16" ht="13.15" customHeight="1" x14ac:dyDescent="0.2">
      <c r="A36" s="1123"/>
      <c r="B36" s="1063"/>
      <c r="C36" s="1104"/>
      <c r="D36" s="1104"/>
      <c r="E36" s="1104"/>
      <c r="F36" s="1104"/>
      <c r="G36" s="1104"/>
      <c r="H36" s="1104"/>
      <c r="I36" s="1104"/>
    </row>
    <row r="37" spans="1:16" ht="17.45" customHeight="1" x14ac:dyDescent="0.25">
      <c r="A37" s="1084" t="s">
        <v>1081</v>
      </c>
      <c r="B37" s="1"/>
      <c r="C37" s="7"/>
      <c r="E37" s="3"/>
      <c r="F37" s="7"/>
      <c r="G37" s="1"/>
      <c r="H37" s="1"/>
      <c r="I37" s="3"/>
      <c r="J37" s="1085"/>
      <c r="K37" s="1085"/>
      <c r="L37" s="1085"/>
      <c r="M37" s="1085"/>
      <c r="N37" s="1"/>
      <c r="O37" s="1101"/>
      <c r="P37" s="1"/>
    </row>
    <row r="38" spans="1:16" ht="15" customHeight="1" x14ac:dyDescent="0.2">
      <c r="A38" s="1098"/>
      <c r="B38" s="1098"/>
      <c r="C38" s="1099" t="s">
        <v>1065</v>
      </c>
      <c r="D38" s="1099" t="s">
        <v>1066</v>
      </c>
      <c r="E38" s="1099" t="s">
        <v>1067</v>
      </c>
      <c r="F38" s="1099" t="s">
        <v>1068</v>
      </c>
      <c r="G38" s="1099" t="s">
        <v>1069</v>
      </c>
      <c r="H38" s="1099" t="s">
        <v>1070</v>
      </c>
      <c r="I38" s="1099" t="s">
        <v>1071</v>
      </c>
      <c r="J38" s="1085"/>
      <c r="K38" s="1085"/>
      <c r="L38" s="1085"/>
      <c r="M38" s="1085"/>
      <c r="N38" s="1"/>
      <c r="O38" s="1101"/>
      <c r="P38" s="1"/>
    </row>
    <row r="39" spans="1:16" ht="15" customHeight="1" x14ac:dyDescent="0.2">
      <c r="A39" s="1102"/>
      <c r="B39" s="1102"/>
      <c r="C39" s="1103" t="s">
        <v>1072</v>
      </c>
      <c r="D39" s="1103" t="s">
        <v>1072</v>
      </c>
      <c r="E39" s="1103" t="s">
        <v>1072</v>
      </c>
      <c r="F39" s="1103" t="s">
        <v>1073</v>
      </c>
      <c r="G39" s="1103" t="s">
        <v>1072</v>
      </c>
      <c r="H39" s="1103" t="s">
        <v>1048</v>
      </c>
      <c r="I39" s="1103" t="s">
        <v>981</v>
      </c>
      <c r="J39" s="1085"/>
      <c r="K39" s="1085"/>
      <c r="L39" s="1085"/>
      <c r="M39" s="1085"/>
      <c r="N39" s="1"/>
      <c r="O39" s="1101"/>
      <c r="P39" s="1"/>
    </row>
    <row r="40" spans="1:16" ht="15" customHeight="1" x14ac:dyDescent="0.2">
      <c r="A40" s="1124" t="s">
        <v>1082</v>
      </c>
      <c r="B40" s="1106"/>
      <c r="C40" s="1117"/>
      <c r="D40" s="1125"/>
      <c r="E40" s="1125"/>
      <c r="F40" s="1117"/>
      <c r="G40" s="1116"/>
      <c r="H40" s="1116"/>
      <c r="I40" s="1116"/>
      <c r="J40" s="1085"/>
      <c r="K40" s="1085"/>
      <c r="L40" s="1085"/>
      <c r="M40" s="1085"/>
      <c r="N40" s="1"/>
      <c r="O40" s="1101"/>
      <c r="P40" s="1"/>
    </row>
    <row r="41" spans="1:16" ht="15" customHeight="1" x14ac:dyDescent="0.2">
      <c r="A41" s="1126" t="s">
        <v>447</v>
      </c>
      <c r="B41" s="1127" t="s">
        <v>8</v>
      </c>
      <c r="C41" s="1104">
        <v>148.92676965656645</v>
      </c>
      <c r="D41" s="1104">
        <v>72.150642902062259</v>
      </c>
      <c r="E41" s="1104">
        <v>76.77612675450419</v>
      </c>
      <c r="F41" s="1107">
        <v>656.91816238867693</v>
      </c>
      <c r="G41" s="1104">
        <v>16.002617091473841</v>
      </c>
      <c r="H41" s="1104">
        <v>821.84754913671725</v>
      </c>
      <c r="I41" s="1104">
        <v>672.92077948015083</v>
      </c>
      <c r="J41" s="1085"/>
      <c r="K41" s="1085"/>
      <c r="L41" s="1085"/>
      <c r="M41" s="1085"/>
      <c r="N41" s="1"/>
      <c r="O41" s="1101"/>
      <c r="P41" s="1"/>
    </row>
    <row r="42" spans="1:16" ht="15" customHeight="1" x14ac:dyDescent="0.2">
      <c r="A42" s="1126" t="s">
        <v>1063</v>
      </c>
      <c r="B42" s="1127" t="s">
        <v>1044</v>
      </c>
      <c r="C42" s="1093">
        <v>4.2966326177245229</v>
      </c>
      <c r="D42" s="1093">
        <v>2.0815922241359539</v>
      </c>
      <c r="E42" s="1093">
        <v>2.215040393588569</v>
      </c>
      <c r="F42" s="1093">
        <v>18.95250941253726</v>
      </c>
      <c r="G42" s="1093">
        <v>0.46168574476395885</v>
      </c>
      <c r="H42" s="1093">
        <v>23.710827775025745</v>
      </c>
      <c r="I42" s="1093">
        <v>19.414195157301222</v>
      </c>
      <c r="J42" s="1085"/>
      <c r="K42" s="1085"/>
      <c r="L42" s="1085"/>
      <c r="M42" s="1085"/>
      <c r="N42" s="1"/>
      <c r="O42" s="1101"/>
      <c r="P42" s="1"/>
    </row>
    <row r="43" spans="1:16" ht="15" customHeight="1" x14ac:dyDescent="0.2">
      <c r="A43" s="1126" t="s">
        <v>1083</v>
      </c>
      <c r="B43" s="1127" t="s">
        <v>1084</v>
      </c>
      <c r="C43" s="1093">
        <v>3.3380446150822802</v>
      </c>
      <c r="D43" s="1093">
        <v>1.6171845100068234</v>
      </c>
      <c r="E43" s="1093">
        <v>1.7208601050754568</v>
      </c>
      <c r="F43" s="1093">
        <v>14.724163691779804</v>
      </c>
      <c r="G43" s="1093">
        <v>0.35868265948829459</v>
      </c>
      <c r="H43" s="1093">
        <v>18.420890966350381</v>
      </c>
      <c r="I43" s="1093">
        <v>15.082846351268101</v>
      </c>
      <c r="J43" s="1085"/>
      <c r="K43" s="1085"/>
      <c r="L43" s="1085"/>
      <c r="M43" s="1085"/>
      <c r="N43" s="1"/>
      <c r="O43" s="1101"/>
      <c r="P43" s="1"/>
    </row>
    <row r="44" spans="1:16" ht="15" customHeight="1" x14ac:dyDescent="0.2">
      <c r="A44" s="1128" t="s">
        <v>1085</v>
      </c>
      <c r="B44" s="1129" t="s">
        <v>1086</v>
      </c>
      <c r="C44" s="1130">
        <v>4.3913672730204283</v>
      </c>
      <c r="D44" s="1130">
        <v>2.1274883803506297</v>
      </c>
      <c r="E44" s="1130">
        <v>1.9999238334792817</v>
      </c>
      <c r="F44" s="1130">
        <v>17.1165206662358</v>
      </c>
      <c r="G44" s="1130">
        <v>0.4169608055348713</v>
      </c>
      <c r="H44" s="1130">
        <v>19.254024015869643</v>
      </c>
      <c r="I44" s="1130">
        <v>19.842250625317565</v>
      </c>
      <c r="J44" s="1085"/>
      <c r="K44" s="1085"/>
      <c r="L44" s="1085"/>
      <c r="M44" s="1085"/>
      <c r="N44" s="1"/>
      <c r="O44" s="1101"/>
      <c r="P44" s="1"/>
    </row>
    <row r="45" spans="1:16" ht="15" customHeight="1" x14ac:dyDescent="0.2">
      <c r="A45" s="1124" t="s">
        <v>1087</v>
      </c>
      <c r="B45" s="1127"/>
      <c r="C45" s="1093"/>
      <c r="D45" s="1093"/>
      <c r="E45" s="1093"/>
      <c r="F45" s="1093"/>
      <c r="G45" s="1093"/>
      <c r="H45" s="1093"/>
      <c r="I45" s="1093"/>
      <c r="J45" s="1085"/>
      <c r="K45" s="1085"/>
      <c r="L45" s="1085"/>
      <c r="M45" s="1085"/>
      <c r="N45" s="1"/>
      <c r="O45" s="1101"/>
      <c r="P45" s="1"/>
    </row>
    <row r="46" spans="1:16" ht="15" customHeight="1" x14ac:dyDescent="0.2">
      <c r="A46" s="1126" t="s">
        <v>447</v>
      </c>
      <c r="B46" s="1127" t="s">
        <v>1046</v>
      </c>
      <c r="C46" s="1104">
        <v>321.94679492155376</v>
      </c>
      <c r="D46" s="1104">
        <v>155.97376003934764</v>
      </c>
      <c r="E46" s="1104">
        <v>165.97303488220609</v>
      </c>
      <c r="F46" s="1104">
        <v>1420.1120281767035</v>
      </c>
      <c r="G46" s="1104">
        <v>34.594124983961322</v>
      </c>
      <c r="H46" s="1104">
        <v>1776.6529480822185</v>
      </c>
      <c r="I46" s="1104">
        <v>1454.7061531606648</v>
      </c>
      <c r="J46" s="1085"/>
      <c r="K46" s="1085"/>
      <c r="L46" s="1085"/>
      <c r="M46" s="1085"/>
      <c r="N46" s="1"/>
      <c r="O46" s="1101"/>
      <c r="P46" s="1"/>
    </row>
    <row r="47" spans="1:16" ht="15" customHeight="1" x14ac:dyDescent="0.2">
      <c r="A47" s="1131" t="s">
        <v>1063</v>
      </c>
      <c r="B47" s="1132" t="s">
        <v>164</v>
      </c>
      <c r="C47" s="1133">
        <v>9288.3710794355757</v>
      </c>
      <c r="D47" s="1133">
        <v>4499.9428003416051</v>
      </c>
      <c r="E47" s="1133">
        <v>4788.4282790939706</v>
      </c>
      <c r="F47" s="1133">
        <v>40971.14088459593</v>
      </c>
      <c r="G47" s="1133">
        <v>998.06264602727413</v>
      </c>
      <c r="H47" s="1133">
        <v>51257.574610058786</v>
      </c>
      <c r="I47" s="1133">
        <v>41969.203530623214</v>
      </c>
      <c r="J47" s="1085"/>
      <c r="K47" s="1085"/>
      <c r="L47" s="1085"/>
      <c r="M47" s="1085"/>
      <c r="N47" s="1"/>
      <c r="O47" s="1101"/>
      <c r="P47" s="1"/>
    </row>
    <row r="48" spans="1:16" ht="15" customHeight="1" x14ac:dyDescent="0.2">
      <c r="A48" s="1126" t="s">
        <v>1083</v>
      </c>
      <c r="B48" s="1127" t="s">
        <v>999</v>
      </c>
      <c r="C48" s="1133">
        <v>7216.1154613717054</v>
      </c>
      <c r="D48" s="1133">
        <v>3495.995857521938</v>
      </c>
      <c r="E48" s="1133">
        <v>3720.1196038497674</v>
      </c>
      <c r="F48" s="1133">
        <v>31830.390999552626</v>
      </c>
      <c r="G48" s="1133">
        <v>775.39271739050901</v>
      </c>
      <c r="H48" s="1133">
        <v>39821.899178314845</v>
      </c>
      <c r="I48" s="1133">
        <v>32605.78371694314</v>
      </c>
      <c r="J48" s="1085"/>
      <c r="K48" s="1085"/>
      <c r="L48" s="1085"/>
      <c r="M48" s="1085"/>
      <c r="N48" s="1"/>
      <c r="O48" s="1101"/>
      <c r="P48" s="1"/>
    </row>
    <row r="49" spans="1:16" ht="15" customHeight="1" x14ac:dyDescent="0.2">
      <c r="A49" s="1128" t="s">
        <v>1085</v>
      </c>
      <c r="B49" s="1129" t="s">
        <v>1047</v>
      </c>
      <c r="C49" s="1134">
        <v>9493.1664880169119</v>
      </c>
      <c r="D49" s="1134">
        <v>4599.1601568088709</v>
      </c>
      <c r="E49" s="1134">
        <v>4323.3937710505661</v>
      </c>
      <c r="F49" s="1134">
        <v>37002.13857730836</v>
      </c>
      <c r="G49" s="1134">
        <v>901.37720209351369</v>
      </c>
      <c r="H49" s="1134">
        <v>41622.948886533777</v>
      </c>
      <c r="I49" s="1134">
        <v>42894.564943445817</v>
      </c>
      <c r="J49" s="1085"/>
      <c r="K49" s="1085"/>
      <c r="L49" s="1085"/>
      <c r="M49" s="1085"/>
      <c r="N49" s="1"/>
      <c r="O49" s="1101"/>
      <c r="P49" s="1"/>
    </row>
    <row r="50" spans="1:16" ht="15" customHeight="1" x14ac:dyDescent="0.2">
      <c r="A50" s="1126" t="s">
        <v>1088</v>
      </c>
      <c r="B50" s="1127" t="s">
        <v>332</v>
      </c>
      <c r="C50" s="1079">
        <v>28.850640000000002</v>
      </c>
      <c r="D50" s="1079"/>
      <c r="E50" s="1079"/>
      <c r="F50" s="1079"/>
      <c r="G50" s="1079"/>
      <c r="H50" s="1079"/>
      <c r="I50" s="1079"/>
      <c r="J50" s="1085"/>
      <c r="K50" s="1085"/>
      <c r="L50" s="1085"/>
      <c r="M50" s="1085"/>
      <c r="N50" s="1"/>
      <c r="O50" s="1101"/>
      <c r="P50" s="1"/>
    </row>
    <row r="51" spans="1:16" ht="15" customHeight="1" x14ac:dyDescent="0.2">
      <c r="A51" s="1126" t="s">
        <v>1089</v>
      </c>
      <c r="B51" s="1127" t="s">
        <v>1090</v>
      </c>
      <c r="C51" s="1093">
        <v>1.2871705184259838</v>
      </c>
      <c r="D51" s="1093"/>
      <c r="E51" s="1093"/>
      <c r="F51" s="1093"/>
      <c r="G51" s="1093"/>
      <c r="H51" s="1093"/>
      <c r="I51" s="1093"/>
      <c r="J51" s="1085"/>
      <c r="K51" s="1085"/>
      <c r="L51" s="1085"/>
      <c r="M51" s="1085"/>
      <c r="N51" s="1"/>
      <c r="O51" s="1101"/>
      <c r="P51" s="1"/>
    </row>
    <row r="52" spans="1:16" ht="15" customHeight="1" x14ac:dyDescent="0.2">
      <c r="A52" s="1128" t="s">
        <v>227</v>
      </c>
      <c r="B52" s="1129" t="s">
        <v>1091</v>
      </c>
      <c r="C52" s="1130">
        <v>0.97842707079457147</v>
      </c>
      <c r="D52" s="1130">
        <v>0.97842707079457147</v>
      </c>
      <c r="E52" s="1130">
        <v>1.1075623763806282</v>
      </c>
      <c r="F52" s="1130">
        <v>1.1072641328283002</v>
      </c>
      <c r="G52" s="1130">
        <v>1.1072641328283002</v>
      </c>
      <c r="H52" s="1130">
        <v>1.2314738859514609</v>
      </c>
      <c r="I52" s="1130">
        <v>0.97842707079457147</v>
      </c>
      <c r="J52" s="1085"/>
      <c r="K52" s="1085"/>
      <c r="L52" s="1085"/>
      <c r="M52" s="1085"/>
      <c r="N52" s="1"/>
      <c r="O52" s="1101"/>
      <c r="P52" s="1"/>
    </row>
    <row r="53" spans="1:16" ht="13.15" customHeight="1" x14ac:dyDescent="0.2">
      <c r="A53" s="1"/>
      <c r="B53" s="1135"/>
      <c r="C53" s="1136"/>
      <c r="D53" s="1137"/>
      <c r="E53" s="1137"/>
      <c r="F53" s="1136"/>
      <c r="G53" s="15"/>
      <c r="H53" s="15"/>
      <c r="I53" s="3"/>
      <c r="J53" s="1085"/>
      <c r="K53" s="1085"/>
      <c r="L53" s="1085"/>
      <c r="M53" s="1085"/>
      <c r="N53" s="1"/>
      <c r="O53" s="1101"/>
      <c r="P53" s="1"/>
    </row>
    <row r="54" spans="1:16" ht="17.45" customHeight="1" x14ac:dyDescent="0.25">
      <c r="A54" s="1084" t="s">
        <v>1092</v>
      </c>
      <c r="B54" s="1"/>
      <c r="C54" s="7"/>
      <c r="D54" s="3"/>
      <c r="E54" s="3"/>
      <c r="F54" s="7"/>
      <c r="G54" s="1"/>
      <c r="H54" s="1"/>
      <c r="I54" s="3"/>
      <c r="J54" s="1085"/>
      <c r="K54" s="1085"/>
      <c r="L54" s="1085"/>
      <c r="M54" s="1085"/>
      <c r="N54" s="1"/>
      <c r="O54" s="1101"/>
      <c r="P54" s="1"/>
    </row>
    <row r="55" spans="1:16" ht="15" customHeight="1" x14ac:dyDescent="0.2">
      <c r="A55" s="1098"/>
      <c r="B55" s="1098"/>
      <c r="C55" s="1099" t="s">
        <v>1065</v>
      </c>
      <c r="D55" s="1099" t="s">
        <v>1066</v>
      </c>
      <c r="E55" s="1099" t="s">
        <v>1067</v>
      </c>
      <c r="F55" s="1099" t="s">
        <v>1068</v>
      </c>
      <c r="G55" s="1099" t="s">
        <v>1069</v>
      </c>
      <c r="H55" s="1099" t="s">
        <v>1070</v>
      </c>
      <c r="I55" s="1099" t="s">
        <v>1071</v>
      </c>
      <c r="J55" s="1138"/>
      <c r="K55" s="1138"/>
      <c r="L55" s="1138"/>
      <c r="M55" s="1085"/>
      <c r="N55" s="1"/>
      <c r="O55" s="1101"/>
      <c r="P55" s="1"/>
    </row>
    <row r="56" spans="1:16" ht="15" customHeight="1" x14ac:dyDescent="0.2">
      <c r="A56" s="1102"/>
      <c r="B56" s="1102"/>
      <c r="C56" s="1103" t="s">
        <v>1072</v>
      </c>
      <c r="D56" s="1103" t="s">
        <v>1072</v>
      </c>
      <c r="E56" s="1103" t="s">
        <v>1072</v>
      </c>
      <c r="F56" s="1103" t="s">
        <v>1073</v>
      </c>
      <c r="G56" s="1103" t="s">
        <v>1072</v>
      </c>
      <c r="H56" s="1103" t="s">
        <v>1048</v>
      </c>
      <c r="I56" s="1103" t="s">
        <v>981</v>
      </c>
      <c r="J56" s="1138"/>
      <c r="K56" s="1138"/>
      <c r="L56" s="1138"/>
      <c r="M56" s="1085"/>
      <c r="N56" s="1"/>
      <c r="O56" s="1101"/>
      <c r="P56" s="1"/>
    </row>
    <row r="57" spans="1:16" ht="15" customHeight="1" x14ac:dyDescent="0.2">
      <c r="A57" s="1124" t="s">
        <v>1082</v>
      </c>
      <c r="B57" s="1106"/>
      <c r="C57" s="1117"/>
      <c r="D57" s="1125"/>
      <c r="E57" s="1125"/>
      <c r="F57" s="1117"/>
      <c r="G57" s="1116"/>
      <c r="H57" s="1116"/>
      <c r="I57" s="1139"/>
      <c r="J57" s="1138"/>
      <c r="K57" s="1138"/>
      <c r="L57" s="1138"/>
      <c r="M57" s="1085"/>
      <c r="N57" s="1"/>
      <c r="O57" s="1101"/>
      <c r="P57" s="1"/>
    </row>
    <row r="58" spans="1:16" ht="15" customHeight="1" x14ac:dyDescent="0.2">
      <c r="A58" s="1126" t="s">
        <v>447</v>
      </c>
      <c r="B58" s="1127" t="s">
        <v>8</v>
      </c>
      <c r="C58" s="1104">
        <v>149.38973656710493</v>
      </c>
      <c r="D58" s="1104">
        <v>72.374936763500088</v>
      </c>
      <c r="E58" s="1104">
        <v>77.014799803604859</v>
      </c>
      <c r="F58" s="1104">
        <v>658.96031621245925</v>
      </c>
      <c r="G58" s="1104">
        <v>16.052364240441449</v>
      </c>
      <c r="H58" s="1104">
        <v>824.4024170200056</v>
      </c>
      <c r="I58" s="1104">
        <v>675.01268045290067</v>
      </c>
      <c r="J58" s="1138"/>
      <c r="K58" s="1138"/>
      <c r="L58" s="1138"/>
      <c r="M58" s="1085"/>
      <c r="N58" s="1"/>
      <c r="O58" s="1101"/>
      <c r="P58" s="1"/>
    </row>
    <row r="59" spans="1:16" ht="15" customHeight="1" x14ac:dyDescent="0.2">
      <c r="A59" s="1126" t="s">
        <v>1063</v>
      </c>
      <c r="B59" s="1127" t="s">
        <v>1044</v>
      </c>
      <c r="C59" s="1093">
        <v>4.3049728740244912</v>
      </c>
      <c r="D59" s="1093">
        <v>2.0856328331909837</v>
      </c>
      <c r="E59" s="1093">
        <v>2.2193400408335076</v>
      </c>
      <c r="F59" s="1093">
        <v>18.989298405241932</v>
      </c>
      <c r="G59" s="1093">
        <v>0.46258192970318052</v>
      </c>
      <c r="H59" s="1093">
        <v>23.756853208969602</v>
      </c>
      <c r="I59" s="1093">
        <v>19.451880334945113</v>
      </c>
      <c r="J59" s="1138"/>
      <c r="K59" s="1138"/>
      <c r="L59" s="1138"/>
      <c r="M59" s="1085"/>
      <c r="N59" s="1"/>
      <c r="O59" s="1101"/>
      <c r="P59" s="1"/>
    </row>
    <row r="60" spans="1:16" ht="15" customHeight="1" x14ac:dyDescent="0.2">
      <c r="A60" s="1126" t="s">
        <v>1083</v>
      </c>
      <c r="B60" s="1127" t="s">
        <v>1084</v>
      </c>
      <c r="C60" s="1093">
        <v>3.34842155541509</v>
      </c>
      <c r="D60" s="1093">
        <v>1.6222118326170911</v>
      </c>
      <c r="E60" s="1093">
        <v>1.7262097227979996</v>
      </c>
      <c r="F60" s="1093">
        <v>14.769936527586063</v>
      </c>
      <c r="G60" s="1093">
        <v>0.35979769208525464</v>
      </c>
      <c r="H60" s="1093">
        <v>18.47815577508641</v>
      </c>
      <c r="I60" s="1093">
        <v>15.129734219671317</v>
      </c>
      <c r="J60" s="1138"/>
      <c r="K60" s="1138"/>
      <c r="L60" s="1138"/>
      <c r="M60" s="1085"/>
      <c r="N60" s="1"/>
      <c r="O60" s="1101"/>
      <c r="P60" s="1"/>
    </row>
    <row r="61" spans="1:16" ht="15" customHeight="1" x14ac:dyDescent="0.2">
      <c r="A61" s="1128" t="s">
        <v>1085</v>
      </c>
      <c r="B61" s="1129" t="s">
        <v>1086</v>
      </c>
      <c r="C61" s="1130">
        <v>4.1404039915165596</v>
      </c>
      <c r="D61" s="1130">
        <v>2.1341020786463014</v>
      </c>
      <c r="E61" s="1130">
        <v>2.006140973357045</v>
      </c>
      <c r="F61" s="1130">
        <v>17.169730594244644</v>
      </c>
      <c r="G61" s="1130">
        <v>0.41825700672421617</v>
      </c>
      <c r="H61" s="1130">
        <v>19.313878775592272</v>
      </c>
      <c r="I61" s="1130">
        <v>15.814016083772055</v>
      </c>
      <c r="J61" s="1138"/>
      <c r="K61" s="1138"/>
      <c r="L61" s="1138"/>
      <c r="M61" s="1085"/>
      <c r="N61" s="1"/>
      <c r="O61" s="1101"/>
      <c r="P61" s="1"/>
    </row>
    <row r="62" spans="1:16" ht="15" customHeight="1" x14ac:dyDescent="0.2">
      <c r="A62" s="1124" t="s">
        <v>1087</v>
      </c>
      <c r="B62" s="1127"/>
      <c r="C62" s="1093"/>
      <c r="D62" s="1093"/>
      <c r="E62" s="1093"/>
      <c r="F62" s="1093"/>
      <c r="G62" s="1093"/>
      <c r="H62" s="1093"/>
      <c r="I62" s="1093"/>
      <c r="J62" s="1138"/>
      <c r="K62" s="1138"/>
      <c r="L62" s="1138"/>
      <c r="M62" s="1085"/>
      <c r="N62" s="1"/>
      <c r="O62" s="1101"/>
      <c r="P62" s="1"/>
    </row>
    <row r="63" spans="1:16" ht="15" customHeight="1" x14ac:dyDescent="0.2">
      <c r="A63" s="1126" t="s">
        <v>447</v>
      </c>
      <c r="B63" s="1127" t="s">
        <v>1046</v>
      </c>
      <c r="C63" s="1104">
        <v>322.94762716512099</v>
      </c>
      <c r="D63" s="1104">
        <v>156.45863384663568</v>
      </c>
      <c r="E63" s="1104">
        <v>166.48899331848529</v>
      </c>
      <c r="F63" s="1104">
        <v>1424.5267138629615</v>
      </c>
      <c r="G63" s="1104">
        <v>34.701667336511782</v>
      </c>
      <c r="H63" s="1104">
        <v>1782.1760083645943</v>
      </c>
      <c r="I63" s="1104">
        <v>1459.2283811994732</v>
      </c>
      <c r="J63" s="1140"/>
      <c r="K63" s="1140"/>
      <c r="L63" s="1140"/>
      <c r="M63" s="1085"/>
      <c r="N63" s="1"/>
      <c r="O63" s="1101"/>
      <c r="P63" s="1"/>
    </row>
    <row r="64" spans="1:16" ht="15" customHeight="1" x14ac:dyDescent="0.2">
      <c r="A64" s="1131" t="s">
        <v>1063</v>
      </c>
      <c r="B64" s="1132" t="s">
        <v>164</v>
      </c>
      <c r="C64" s="1133">
        <v>9306.4008721369901</v>
      </c>
      <c r="D64" s="1133">
        <v>4508.6777050051369</v>
      </c>
      <c r="E64" s="1133">
        <v>4797.7231671318532</v>
      </c>
      <c r="F64" s="1133">
        <v>41050.670564296728</v>
      </c>
      <c r="G64" s="1141">
        <v>1000</v>
      </c>
      <c r="H64" s="1133">
        <v>51357.071436433718</v>
      </c>
      <c r="I64" s="1133">
        <v>42050.670564296728</v>
      </c>
      <c r="J64" s="1140"/>
      <c r="K64" s="1140"/>
      <c r="L64" s="1140"/>
      <c r="M64" s="1085"/>
      <c r="N64" s="1"/>
      <c r="O64" s="1101"/>
      <c r="P64" s="1"/>
    </row>
    <row r="65" spans="1:16" ht="15" customHeight="1" x14ac:dyDescent="0.2">
      <c r="A65" s="1126" t="s">
        <v>1083</v>
      </c>
      <c r="B65" s="1127" t="s">
        <v>999</v>
      </c>
      <c r="C65" s="1133">
        <v>7238.5481152790207</v>
      </c>
      <c r="D65" s="1133">
        <v>3506.8638190384922</v>
      </c>
      <c r="E65" s="1133">
        <v>3731.6842962405299</v>
      </c>
      <c r="F65" s="1133">
        <v>31929.341764524423</v>
      </c>
      <c r="G65" s="1133">
        <v>777.80317168057513</v>
      </c>
      <c r="H65" s="1133">
        <v>39945.693051484028</v>
      </c>
      <c r="I65" s="1133">
        <v>32707.144936204997</v>
      </c>
      <c r="J65" s="1140"/>
      <c r="K65" s="1140"/>
      <c r="L65" s="1140"/>
      <c r="M65" s="1085"/>
      <c r="N65" s="1"/>
      <c r="O65" s="1101"/>
      <c r="P65" s="1"/>
    </row>
    <row r="66" spans="1:16" ht="15" customHeight="1" x14ac:dyDescent="0.2">
      <c r="A66" s="1128" t="s">
        <v>1085</v>
      </c>
      <c r="B66" s="1129" t="s">
        <v>1047</v>
      </c>
      <c r="C66" s="1134">
        <v>8950.6392828039861</v>
      </c>
      <c r="D66" s="1134">
        <v>4613.4575123063396</v>
      </c>
      <c r="E66" s="1134">
        <v>4336.8338548034117</v>
      </c>
      <c r="F66" s="1134">
        <v>37117.166693609804</v>
      </c>
      <c r="G66" s="1134">
        <v>904.1793028806685</v>
      </c>
      <c r="H66" s="1134">
        <v>41752.341661908802</v>
      </c>
      <c r="I66" s="1134">
        <v>34186.411245937008</v>
      </c>
      <c r="J66" s="1116"/>
      <c r="K66" s="1116"/>
      <c r="L66" s="1116"/>
      <c r="M66" s="1085"/>
      <c r="N66" s="1"/>
      <c r="O66" s="1101"/>
      <c r="P66" s="1"/>
    </row>
    <row r="67" spans="1:16" ht="15" customHeight="1" x14ac:dyDescent="0.2">
      <c r="A67" s="1126" t="s">
        <v>1088</v>
      </c>
      <c r="B67" s="1127" t="s">
        <v>332</v>
      </c>
      <c r="C67" s="1079">
        <v>28.817059143087285</v>
      </c>
      <c r="D67" s="1079"/>
      <c r="E67" s="1079"/>
      <c r="F67" s="1079"/>
      <c r="G67" s="1079"/>
      <c r="H67" s="1079"/>
      <c r="I67" s="1079"/>
      <c r="J67" s="1142"/>
      <c r="K67" s="1142"/>
      <c r="L67" s="1142"/>
      <c r="M67" s="1085"/>
      <c r="N67" s="1"/>
      <c r="O67" s="1101"/>
      <c r="P67" s="1"/>
    </row>
    <row r="68" spans="1:16" ht="15" customHeight="1" x14ac:dyDescent="0.2">
      <c r="A68" s="1126" t="s">
        <v>1089</v>
      </c>
      <c r="B68" s="1127" t="s">
        <v>1090</v>
      </c>
      <c r="C68" s="1093">
        <v>1.2856723094087303</v>
      </c>
      <c r="D68" s="1093"/>
      <c r="E68" s="1093"/>
      <c r="F68" s="1093"/>
      <c r="G68" s="1093"/>
      <c r="H68" s="1093"/>
      <c r="I68" s="1093"/>
      <c r="J68" s="1140"/>
      <c r="K68" s="1140"/>
      <c r="L68" s="1140"/>
      <c r="M68" s="1"/>
      <c r="N68" s="1"/>
      <c r="O68" s="1"/>
      <c r="P68" s="1"/>
    </row>
    <row r="69" spans="1:16" ht="15" customHeight="1" x14ac:dyDescent="0.2">
      <c r="A69" s="1128" t="s">
        <v>227</v>
      </c>
      <c r="B69" s="1129" t="s">
        <v>1091</v>
      </c>
      <c r="C69" s="1130">
        <v>1.0397470591867664</v>
      </c>
      <c r="D69" s="1130">
        <v>0.97728822536639781</v>
      </c>
      <c r="E69" s="1130">
        <v>1.1062732232220447</v>
      </c>
      <c r="F69" s="1130">
        <v>1.1059753268118966</v>
      </c>
      <c r="G69" s="1130">
        <v>1.1059753268118966</v>
      </c>
      <c r="H69" s="1130">
        <v>1.2300405053278114</v>
      </c>
      <c r="I69" s="1130">
        <v>1.2300405053278114</v>
      </c>
      <c r="J69" s="1138"/>
      <c r="K69" s="1138"/>
      <c r="L69" s="1138"/>
      <c r="M69" s="1085"/>
      <c r="N69" s="1"/>
      <c r="O69" s="1101"/>
      <c r="P69" s="1"/>
    </row>
    <row r="70" spans="1:16" ht="15" customHeight="1" x14ac:dyDescent="0.2">
      <c r="A70" s="1066" t="s">
        <v>1093</v>
      </c>
      <c r="B70" s="1143" t="s">
        <v>18</v>
      </c>
      <c r="C70" s="1144">
        <v>83.264752566303713</v>
      </c>
      <c r="D70" s="1144">
        <v>83.264752420947403</v>
      </c>
      <c r="E70" s="1144">
        <v>0</v>
      </c>
      <c r="F70" s="1144">
        <v>1.5453063731058794</v>
      </c>
      <c r="G70" s="1144">
        <v>3.7643876503442288E-2</v>
      </c>
      <c r="H70" s="1144"/>
      <c r="I70" s="1144"/>
      <c r="J70" s="1138"/>
      <c r="K70" s="1138"/>
      <c r="L70" s="1138"/>
      <c r="M70" s="1085"/>
      <c r="N70" s="1"/>
      <c r="O70" s="1101"/>
      <c r="P70" s="1"/>
    </row>
    <row r="71" spans="1:16" ht="13.15" customHeight="1" x14ac:dyDescent="0.2">
      <c r="A71" s="1061"/>
      <c r="B71" s="1061"/>
      <c r="C71" s="1061"/>
      <c r="D71" s="1067"/>
      <c r="E71" s="1061"/>
      <c r="F71" s="1061"/>
      <c r="G71" s="1061"/>
      <c r="H71" s="1061"/>
      <c r="I71" s="1061"/>
      <c r="J71" s="1061"/>
      <c r="K71" s="1061"/>
      <c r="L71" s="1061"/>
    </row>
    <row r="72" spans="1:16" ht="17.45" customHeight="1" x14ac:dyDescent="0.2">
      <c r="A72" s="1068" t="s">
        <v>1094</v>
      </c>
      <c r="B72" s="1061"/>
      <c r="C72" s="1069"/>
      <c r="D72" s="1061"/>
      <c r="E72" s="1061"/>
      <c r="F72" s="1061"/>
      <c r="G72" s="1061"/>
      <c r="H72" s="1061"/>
      <c r="I72" s="1061"/>
      <c r="J72" s="1061"/>
      <c r="K72" s="1061"/>
      <c r="L72" s="1061"/>
    </row>
    <row r="73" spans="1:16" ht="13.15" customHeight="1" x14ac:dyDescent="0.2">
      <c r="A73" s="1061"/>
      <c r="B73" s="1061"/>
      <c r="C73" s="1061"/>
      <c r="D73" s="1061"/>
      <c r="E73" s="1061"/>
      <c r="F73" s="1061"/>
      <c r="G73" s="1061"/>
      <c r="H73" s="1061"/>
      <c r="I73" s="1061"/>
      <c r="J73" s="1061"/>
      <c r="K73" s="1061"/>
      <c r="L73" s="1070"/>
    </row>
    <row r="74" spans="1:16" ht="15.6" customHeight="1" x14ac:dyDescent="0.2">
      <c r="A74" s="1145" t="s">
        <v>1095</v>
      </c>
      <c r="B74" s="1145"/>
      <c r="C74" s="1142"/>
      <c r="D74" s="1142"/>
      <c r="E74" s="1146"/>
      <c r="F74" s="1146"/>
      <c r="G74" s="1146"/>
      <c r="H74" s="1146"/>
      <c r="I74" s="1140"/>
      <c r="J74" s="1147" t="s">
        <v>159</v>
      </c>
      <c r="K74" s="1148">
        <v>0.2527040614370511</v>
      </c>
      <c r="L74" s="1149">
        <v>0</v>
      </c>
      <c r="M74" s="1"/>
      <c r="N74" s="1"/>
      <c r="O74" s="1"/>
      <c r="P74" s="1"/>
    </row>
    <row r="75" spans="1:16" ht="15.6" customHeight="1" x14ac:dyDescent="0.2">
      <c r="A75" s="1150" t="s">
        <v>1096</v>
      </c>
      <c r="B75" s="1151"/>
      <c r="C75" s="1152">
        <v>1.3381579484066264</v>
      </c>
      <c r="D75" s="1152">
        <v>1.3381579484066264</v>
      </c>
      <c r="E75" s="1152">
        <v>1.3381579484066264</v>
      </c>
      <c r="F75" s="1152">
        <v>1.3381579484066264</v>
      </c>
      <c r="G75" s="1148">
        <v>1</v>
      </c>
      <c r="H75" s="1152"/>
      <c r="I75" s="1149"/>
      <c r="J75" s="1148"/>
      <c r="K75" s="1148">
        <v>0.33815794840662633</v>
      </c>
      <c r="L75" s="1149">
        <v>0</v>
      </c>
      <c r="M75" s="1"/>
      <c r="N75" s="1"/>
      <c r="O75" s="1"/>
      <c r="P75" s="1"/>
    </row>
    <row r="76" spans="1:16" ht="13.15" customHeight="1" x14ac:dyDescent="0.2">
      <c r="A76" s="1153"/>
      <c r="B76" s="1153"/>
      <c r="C76" s="1154" t="s">
        <v>1195</v>
      </c>
      <c r="D76" s="1154" t="s">
        <v>1197</v>
      </c>
      <c r="E76" s="1154" t="s">
        <v>1199</v>
      </c>
      <c r="F76" s="1155" t="s">
        <v>1202</v>
      </c>
      <c r="G76" s="1156" t="s">
        <v>619</v>
      </c>
      <c r="H76" s="1156" t="s">
        <v>623</v>
      </c>
      <c r="I76" s="1157" t="s">
        <v>1097</v>
      </c>
      <c r="J76" s="1158" t="s">
        <v>1098</v>
      </c>
      <c r="K76" s="1159" t="s">
        <v>1099</v>
      </c>
      <c r="L76" s="1158" t="s">
        <v>1099</v>
      </c>
      <c r="M76" s="1160" t="s">
        <v>1100</v>
      </c>
      <c r="N76" s="1160" t="s">
        <v>1100</v>
      </c>
      <c r="O76" s="1161" t="s">
        <v>1101</v>
      </c>
      <c r="P76" s="1"/>
    </row>
    <row r="77" spans="1:16" ht="13.15" customHeight="1" x14ac:dyDescent="0.2">
      <c r="A77" s="1162"/>
      <c r="B77" s="1162"/>
      <c r="C77" s="1163"/>
      <c r="D77" s="1163"/>
      <c r="E77" s="1163"/>
      <c r="F77" s="1164"/>
      <c r="G77" s="1165"/>
      <c r="H77" s="1165"/>
      <c r="I77" s="1164" t="s">
        <v>1102</v>
      </c>
      <c r="J77" s="1166" t="s">
        <v>1073</v>
      </c>
      <c r="K77" s="1167" t="s">
        <v>1103</v>
      </c>
      <c r="L77" s="1166" t="s">
        <v>1495</v>
      </c>
      <c r="M77" s="1168" t="s">
        <v>1051</v>
      </c>
      <c r="N77" s="1168" t="s">
        <v>1104</v>
      </c>
      <c r="O77" s="1169" t="s">
        <v>1105</v>
      </c>
      <c r="P77" s="1"/>
    </row>
    <row r="78" spans="1:16" ht="13.15" customHeight="1" x14ac:dyDescent="0.2">
      <c r="A78" s="1170" t="s">
        <v>1106</v>
      </c>
      <c r="B78" s="1092"/>
      <c r="C78" s="1140"/>
      <c r="D78" s="1140"/>
      <c r="E78" s="1140"/>
      <c r="F78" s="1171"/>
      <c r="G78" s="1080">
        <v>43.100352758247169</v>
      </c>
      <c r="H78" s="1079">
        <v>46.981790187446073</v>
      </c>
      <c r="I78" s="1172">
        <v>29.357472768347723</v>
      </c>
      <c r="J78" s="1172"/>
      <c r="K78" s="1080"/>
      <c r="L78" s="1171"/>
      <c r="M78" s="1173">
        <v>43.100352758247169</v>
      </c>
      <c r="N78" s="1173">
        <v>29.357472768347723</v>
      </c>
      <c r="O78" s="1172"/>
      <c r="P78" s="1"/>
    </row>
    <row r="79" spans="1:16" ht="13.15" customHeight="1" x14ac:dyDescent="0.2">
      <c r="A79" s="1170" t="s">
        <v>1107</v>
      </c>
      <c r="B79" s="1092"/>
      <c r="C79" s="1079">
        <v>57.675079622577911</v>
      </c>
      <c r="D79" s="1079">
        <v>57.675079622577911</v>
      </c>
      <c r="E79" s="1079">
        <v>57.675079622577911</v>
      </c>
      <c r="F79" s="1172">
        <v>57.675079622577911</v>
      </c>
      <c r="G79" s="1079">
        <v>43.100352758247169</v>
      </c>
      <c r="H79" s="1174">
        <v>29.357472768347723</v>
      </c>
      <c r="I79" s="1175">
        <v>16.589687461759311</v>
      </c>
      <c r="J79" s="1176">
        <v>18.631841285541615</v>
      </c>
      <c r="K79" s="1079">
        <v>14.57472686433074</v>
      </c>
      <c r="L79" s="1172">
        <v>0</v>
      </c>
      <c r="M79" s="1177">
        <v>46.981790187446073</v>
      </c>
      <c r="N79" s="1177">
        <v>29.357472768347723</v>
      </c>
      <c r="O79" s="1172">
        <v>43.100352758247169</v>
      </c>
      <c r="P79" s="1"/>
    </row>
    <row r="80" spans="1:16" ht="13.15" customHeight="1" x14ac:dyDescent="0.2">
      <c r="A80" s="1170" t="s">
        <v>77</v>
      </c>
      <c r="B80" s="1092"/>
      <c r="C80" s="1079">
        <v>27.792264993752745</v>
      </c>
      <c r="D80" s="1079">
        <v>27.792264993752745</v>
      </c>
      <c r="E80" s="1079">
        <v>27.792264993752745</v>
      </c>
      <c r="F80" s="1172">
        <v>27.792264993752745</v>
      </c>
      <c r="G80" s="1079">
        <v>20.769046753296646</v>
      </c>
      <c r="H80" s="1079">
        <v>20.769046753296646</v>
      </c>
      <c r="I80" s="1172">
        <v>20.769046753296646</v>
      </c>
      <c r="J80" s="1172">
        <v>20.769046753296646</v>
      </c>
      <c r="K80" s="1079">
        <v>7.0232182404560977</v>
      </c>
      <c r="L80" s="1172">
        <v>0</v>
      </c>
      <c r="M80" s="1177">
        <v>20.769046753296646</v>
      </c>
      <c r="N80" s="1177">
        <v>20.769046753296646</v>
      </c>
      <c r="O80" s="1172">
        <v>20.769046753296646</v>
      </c>
      <c r="P80" s="1"/>
    </row>
    <row r="81" spans="1:16" ht="13.15" customHeight="1" x14ac:dyDescent="0.2">
      <c r="A81" s="1170" t="s">
        <v>409</v>
      </c>
      <c r="B81" s="1092"/>
      <c r="C81" s="1093">
        <v>2.8752712368429027E-2</v>
      </c>
      <c r="D81" s="1093">
        <v>2.8752712368429027E-2</v>
      </c>
      <c r="E81" s="1093">
        <v>2.8752712368429027E-2</v>
      </c>
      <c r="F81" s="1178">
        <v>2.8752712368429027E-2</v>
      </c>
      <c r="G81" s="1093">
        <v>2.1486785175595678E-2</v>
      </c>
      <c r="H81" s="1093">
        <v>2.1486785175595678E-2</v>
      </c>
      <c r="I81" s="1178">
        <v>2.1486785175595678E-2</v>
      </c>
      <c r="J81" s="1178">
        <v>2.1486785175595678E-2</v>
      </c>
      <c r="K81" s="1093">
        <v>7.2659271928333467E-3</v>
      </c>
      <c r="L81" s="1178">
        <v>0</v>
      </c>
      <c r="M81" s="1179">
        <v>2.1486785175595678E-2</v>
      </c>
      <c r="N81" s="1179">
        <v>2.1486785175595678E-2</v>
      </c>
      <c r="O81" s="1178">
        <v>2.1486785175595678E-2</v>
      </c>
      <c r="P81" s="1"/>
    </row>
    <row r="82" spans="1:16" ht="13.15" customHeight="1" x14ac:dyDescent="0.2">
      <c r="A82" s="1170" t="s">
        <v>359</v>
      </c>
      <c r="B82" s="1092"/>
      <c r="C82" s="1093">
        <v>2.0803064929631149E-3</v>
      </c>
      <c r="D82" s="1093">
        <v>2.0803064929631149E-3</v>
      </c>
      <c r="E82" s="1093">
        <v>2.0803064929631149E-3</v>
      </c>
      <c r="F82" s="1178">
        <v>2.0803064929631149E-3</v>
      </c>
      <c r="G82" s="1093">
        <v>1.5546045931574674E-3</v>
      </c>
      <c r="H82" s="1093">
        <v>1.5546045931574674E-3</v>
      </c>
      <c r="I82" s="1178">
        <v>1.5546045931574674E-3</v>
      </c>
      <c r="J82" s="1178">
        <v>1.5546045931574674E-3</v>
      </c>
      <c r="K82" s="1093">
        <v>5.2570189980564715E-4</v>
      </c>
      <c r="L82" s="1178">
        <v>0</v>
      </c>
      <c r="M82" s="1179">
        <v>1.5546045931574674E-3</v>
      </c>
      <c r="N82" s="1179">
        <v>1.5546045931574674E-3</v>
      </c>
      <c r="O82" s="1178">
        <v>1.5546045931574674E-3</v>
      </c>
      <c r="P82" s="1"/>
    </row>
    <row r="83" spans="1:16" ht="13.15" customHeight="1" x14ac:dyDescent="0.2">
      <c r="A83" s="1170" t="s">
        <v>410</v>
      </c>
      <c r="B83" s="1180"/>
      <c r="C83" s="1093">
        <v>1.7497764230488114E-2</v>
      </c>
      <c r="D83" s="1093">
        <v>1.7497764230488114E-2</v>
      </c>
      <c r="E83" s="1093">
        <v>1.7497764230488114E-2</v>
      </c>
      <c r="F83" s="1178">
        <v>1.7497764230488114E-2</v>
      </c>
      <c r="G83" s="1093">
        <v>1.3076008143375811E-2</v>
      </c>
      <c r="H83" s="1093">
        <v>1.3076008143375811E-2</v>
      </c>
      <c r="I83" s="1178">
        <v>1.3076008143375811E-2</v>
      </c>
      <c r="J83" s="1178">
        <v>1.3076008143375811E-2</v>
      </c>
      <c r="K83" s="1093">
        <v>4.4217560871123033E-3</v>
      </c>
      <c r="L83" s="1178">
        <v>0</v>
      </c>
      <c r="M83" s="1179">
        <v>1.3076008143375811E-2</v>
      </c>
      <c r="N83" s="1179">
        <v>1.3076008143375811E-2</v>
      </c>
      <c r="O83" s="1178">
        <v>1.3076008143375811E-2</v>
      </c>
      <c r="P83" s="1"/>
    </row>
    <row r="84" spans="1:16" ht="13.15" customHeight="1" x14ac:dyDescent="0.2">
      <c r="A84" s="1170" t="s">
        <v>360</v>
      </c>
      <c r="B84" s="1092"/>
      <c r="C84" s="1079">
        <v>157.52394309271486</v>
      </c>
      <c r="D84" s="1079">
        <v>157.52394309271486</v>
      </c>
      <c r="E84" s="1079">
        <v>157.52394309271486</v>
      </c>
      <c r="F84" s="1172">
        <v>157.52394309271486</v>
      </c>
      <c r="G84" s="1079">
        <v>117.7170028996069</v>
      </c>
      <c r="H84" s="1079">
        <v>117.7170028996069</v>
      </c>
      <c r="I84" s="1172">
        <v>117.7170028996069</v>
      </c>
      <c r="J84" s="1172">
        <v>636.68235118666166</v>
      </c>
      <c r="K84" s="1079">
        <v>39.806940193107948</v>
      </c>
      <c r="L84" s="1172">
        <v>0</v>
      </c>
      <c r="M84" s="1177">
        <v>117.7170028996069</v>
      </c>
      <c r="N84" s="1177">
        <v>117.7170028996069</v>
      </c>
      <c r="O84" s="1172">
        <v>117.7170028996069</v>
      </c>
      <c r="P84" s="1"/>
    </row>
    <row r="85" spans="1:16" ht="13.15" customHeight="1" x14ac:dyDescent="0.2">
      <c r="A85" s="1170" t="s">
        <v>397</v>
      </c>
      <c r="B85" s="1092"/>
      <c r="C85" s="1079">
        <v>12.88569663014318</v>
      </c>
      <c r="D85" s="1079">
        <v>12.88569663014318</v>
      </c>
      <c r="E85" s="1079">
        <v>12.88569663014318</v>
      </c>
      <c r="F85" s="1172">
        <v>12.88569663014318</v>
      </c>
      <c r="G85" s="1079">
        <v>9.6294287572602748</v>
      </c>
      <c r="H85" s="1079">
        <v>9.6294287572602748</v>
      </c>
      <c r="I85" s="1172">
        <v>9.6294287572602748</v>
      </c>
      <c r="J85" s="1172">
        <v>147.58224285888244</v>
      </c>
      <c r="K85" s="1079">
        <v>3.256267872882904</v>
      </c>
      <c r="L85" s="1172">
        <v>0</v>
      </c>
      <c r="M85" s="1177">
        <v>9.6294287572602748</v>
      </c>
      <c r="N85" s="1177">
        <v>9.6294287572602748</v>
      </c>
      <c r="O85" s="1172">
        <v>9.6294287572602748</v>
      </c>
      <c r="P85" s="1"/>
    </row>
    <row r="86" spans="1:16" ht="13.15" customHeight="1" x14ac:dyDescent="0.2">
      <c r="A86" s="1181" t="s">
        <v>54</v>
      </c>
      <c r="B86" s="1095"/>
      <c r="C86" s="1130">
        <v>5.1898772432773283E-4</v>
      </c>
      <c r="D86" s="1130">
        <v>5.1898772432773283E-4</v>
      </c>
      <c r="E86" s="1130">
        <v>5.1898772432773283E-4</v>
      </c>
      <c r="F86" s="1182">
        <v>5.1898772432773283E-4</v>
      </c>
      <c r="G86" s="1130">
        <v>3.8783741855414206E-4</v>
      </c>
      <c r="H86" s="1130">
        <v>3.8783741855414206E-4</v>
      </c>
      <c r="I86" s="1182">
        <v>3.8783741855414206E-4</v>
      </c>
      <c r="J86" s="1182">
        <v>3.8783741855414206E-4</v>
      </c>
      <c r="K86" s="1130">
        <v>1.3115030577359071E-4</v>
      </c>
      <c r="L86" s="1182">
        <v>0</v>
      </c>
      <c r="M86" s="1183">
        <v>3.8783741855414206E-4</v>
      </c>
      <c r="N86" s="1183">
        <v>3.8783741855414206E-4</v>
      </c>
      <c r="O86" s="1182">
        <v>3.8783741855414206E-4</v>
      </c>
      <c r="P86" s="1"/>
    </row>
    <row r="87" spans="1:16" ht="13.15" customHeight="1" x14ac:dyDescent="0.2">
      <c r="A87" s="1184" t="s">
        <v>1108</v>
      </c>
      <c r="B87" s="1127" t="s">
        <v>4</v>
      </c>
      <c r="C87" s="1104">
        <v>950</v>
      </c>
      <c r="D87" s="1104">
        <v>370</v>
      </c>
      <c r="E87" s="1104">
        <v>280</v>
      </c>
      <c r="F87" s="1185">
        <v>220</v>
      </c>
      <c r="G87" s="1186">
        <v>170</v>
      </c>
      <c r="H87" s="1104">
        <v>63.058143597748717</v>
      </c>
      <c r="I87" s="1185">
        <v>55</v>
      </c>
      <c r="J87" s="1185"/>
      <c r="K87" s="1186">
        <v>170</v>
      </c>
      <c r="L87" s="1185">
        <v>170</v>
      </c>
      <c r="M87" s="1187">
        <v>90</v>
      </c>
      <c r="N87" s="1187">
        <v>55</v>
      </c>
      <c r="O87" s="1071">
        <v>0.74729593856294896</v>
      </c>
      <c r="P87" s="1188"/>
    </row>
    <row r="88" spans="1:16" ht="13.15" customHeight="1" x14ac:dyDescent="0.2">
      <c r="A88" s="1189" t="s">
        <v>1109</v>
      </c>
      <c r="B88" s="1129" t="s">
        <v>4</v>
      </c>
      <c r="C88" s="1105">
        <v>370</v>
      </c>
      <c r="D88" s="1105">
        <v>280</v>
      </c>
      <c r="E88" s="1105">
        <v>220</v>
      </c>
      <c r="F88" s="1190">
        <v>180</v>
      </c>
      <c r="G88" s="1105">
        <v>90</v>
      </c>
      <c r="H88" s="1105">
        <v>55</v>
      </c>
      <c r="I88" s="1190">
        <v>45</v>
      </c>
      <c r="J88" s="1190">
        <v>29.230313091729599</v>
      </c>
      <c r="K88" s="1105">
        <v>170</v>
      </c>
      <c r="L88" s="1190">
        <v>170</v>
      </c>
      <c r="M88" s="1191">
        <v>63.058143597748717</v>
      </c>
      <c r="N88" s="1191">
        <v>55</v>
      </c>
      <c r="P88" s="1188"/>
    </row>
    <row r="89" spans="1:16" ht="13.15" customHeight="1" x14ac:dyDescent="0.2">
      <c r="A89" s="1192" t="s">
        <v>1110</v>
      </c>
      <c r="B89" s="1193" t="s">
        <v>374</v>
      </c>
      <c r="C89" s="1194">
        <v>5349.4545590347279</v>
      </c>
      <c r="D89" s="1194">
        <v>211.76861861243796</v>
      </c>
      <c r="E89" s="1194">
        <v>66.681336979377249</v>
      </c>
      <c r="F89" s="1195">
        <v>23.913412716856286</v>
      </c>
      <c r="G89" s="1194">
        <v>8.0574445614688539</v>
      </c>
      <c r="H89" s="1194">
        <v>0.22909267252751395</v>
      </c>
      <c r="I89" s="1195">
        <v>0.15739085850601123</v>
      </c>
      <c r="J89" s="1195">
        <v>6.0679398012685052E-3</v>
      </c>
      <c r="K89" s="1194">
        <v>8.0574445614688539</v>
      </c>
      <c r="L89" s="1195">
        <v>8.0574445614688539</v>
      </c>
      <c r="M89" s="1196">
        <v>0.70149922211200955</v>
      </c>
      <c r="N89" s="1196">
        <v>0.15739085850601123</v>
      </c>
      <c r="P89" s="1188"/>
    </row>
    <row r="90" spans="1:16" ht="13.15" customHeight="1" x14ac:dyDescent="0.2">
      <c r="A90" s="1184" t="s">
        <v>1111</v>
      </c>
      <c r="B90" s="1127" t="s">
        <v>374</v>
      </c>
      <c r="C90" s="1093">
        <v>211.76861861243796</v>
      </c>
      <c r="D90" s="1093">
        <v>66.681336979377249</v>
      </c>
      <c r="E90" s="1093">
        <v>23.913412716856286</v>
      </c>
      <c r="F90" s="1182">
        <v>10.229117606410433</v>
      </c>
      <c r="G90" s="1130">
        <v>0.70149922211200955</v>
      </c>
      <c r="H90" s="1093">
        <v>0.15739085850601123</v>
      </c>
      <c r="I90" s="1178">
        <v>9.5833438052534345E-2</v>
      </c>
      <c r="J90" s="1178">
        <v>4.0583184759136554E-2</v>
      </c>
      <c r="K90" s="1130">
        <v>8.0574445614688539</v>
      </c>
      <c r="L90" s="1182">
        <v>8.0574445614688539</v>
      </c>
      <c r="M90" s="1183">
        <v>0.22909267252751395</v>
      </c>
      <c r="N90" s="1183">
        <v>0.15739085850601123</v>
      </c>
      <c r="P90" s="1188"/>
    </row>
    <row r="91" spans="1:16" ht="13.15" customHeight="1" x14ac:dyDescent="0.2">
      <c r="A91" s="1197" t="s">
        <v>454</v>
      </c>
      <c r="B91" s="1198" t="s">
        <v>4</v>
      </c>
      <c r="C91" s="1199">
        <v>61.604831743630712</v>
      </c>
      <c r="D91" s="1199">
        <v>61.604831743630712</v>
      </c>
      <c r="E91" s="1199">
        <v>61.604831743630712</v>
      </c>
      <c r="F91" s="1200">
        <v>61.604831743630712</v>
      </c>
      <c r="G91" s="1199">
        <v>61.604831743630697</v>
      </c>
      <c r="H91" s="1199">
        <v>54.990976536694625</v>
      </c>
      <c r="I91" s="1200">
        <v>44.984483668673491</v>
      </c>
      <c r="J91" s="1200">
        <v>18.663973671527454</v>
      </c>
      <c r="K91" s="1199">
        <v>61.604831743630697</v>
      </c>
      <c r="L91" s="1200">
        <v>0</v>
      </c>
      <c r="M91" s="1201">
        <v>63.058143597748717</v>
      </c>
      <c r="N91" s="1201">
        <v>54.990976536694625</v>
      </c>
      <c r="P91" s="1188"/>
    </row>
    <row r="92" spans="1:16" ht="13.15" customHeight="1" x14ac:dyDescent="0.2">
      <c r="A92" s="1184" t="s">
        <v>1112</v>
      </c>
      <c r="B92" s="1193" t="s">
        <v>486</v>
      </c>
      <c r="C92" s="1104">
        <v>33.853685436630478</v>
      </c>
      <c r="D92" s="1104">
        <v>33.05943165412738</v>
      </c>
      <c r="E92" s="1104">
        <v>32.546062809396339</v>
      </c>
      <c r="F92" s="1202">
        <v>32.227833171684381</v>
      </c>
      <c r="G92" s="1104"/>
      <c r="H92" s="1104">
        <v>31.114604203422434</v>
      </c>
      <c r="I92" s="1202">
        <v>30.817659603635011</v>
      </c>
      <c r="J92" s="1202">
        <v>29.499296250190074</v>
      </c>
      <c r="K92" s="1104">
        <v>32.152146857636637</v>
      </c>
      <c r="L92" s="1202">
        <v>32.152146857636637</v>
      </c>
      <c r="M92" s="1137"/>
      <c r="N92" s="1203"/>
      <c r="P92" s="1188"/>
    </row>
    <row r="93" spans="1:16" ht="13.15" customHeight="1" x14ac:dyDescent="0.2">
      <c r="A93" s="1204" t="s">
        <v>1113</v>
      </c>
      <c r="B93" s="1127" t="s">
        <v>18</v>
      </c>
      <c r="C93" s="1104">
        <v>8248.5333679022751</v>
      </c>
      <c r="D93" s="1104">
        <v>2861.7286620134032</v>
      </c>
      <c r="E93" s="1104"/>
      <c r="F93" s="1202"/>
      <c r="G93" s="1104"/>
      <c r="H93" s="1104"/>
      <c r="I93" s="1202"/>
      <c r="J93" s="1202"/>
      <c r="K93" s="1104"/>
      <c r="L93" s="1202"/>
      <c r="M93" s="1137"/>
      <c r="N93" s="1203"/>
      <c r="P93" s="1188"/>
    </row>
    <row r="94" spans="1:16" ht="13.15" customHeight="1" x14ac:dyDescent="0.2">
      <c r="A94" s="1189" t="s">
        <v>1114</v>
      </c>
      <c r="B94" s="1129" t="s">
        <v>18</v>
      </c>
      <c r="C94" s="1105">
        <v>2861.7286620134032</v>
      </c>
      <c r="D94" s="1105">
        <v>2091.0107204651863</v>
      </c>
      <c r="E94" s="1105">
        <v>1587.3535801888745</v>
      </c>
      <c r="F94" s="1190">
        <v>1255.8268898684469</v>
      </c>
      <c r="G94" s="1105">
        <v>232.15013782035714</v>
      </c>
      <c r="H94" s="1105">
        <v>164.97457405679464</v>
      </c>
      <c r="I94" s="1190">
        <v>101.22050875164064</v>
      </c>
      <c r="J94" s="1190">
        <v>102.76581512474644</v>
      </c>
      <c r="K94" s="1105">
        <v>296.53425647666614</v>
      </c>
      <c r="L94" s="1190">
        <v>296.53425647666614</v>
      </c>
      <c r="M94" s="1137"/>
      <c r="N94" s="1203"/>
      <c r="P94" s="1188"/>
    </row>
    <row r="95" spans="1:16" ht="13.15" customHeight="1" x14ac:dyDescent="0.2">
      <c r="A95" s="1092"/>
      <c r="B95" s="1092"/>
      <c r="C95" s="1093"/>
      <c r="D95" s="1093"/>
      <c r="E95" s="1093"/>
      <c r="F95" s="1093"/>
      <c r="G95" s="1093">
        <v>67.175563763562508</v>
      </c>
      <c r="H95" s="1093">
        <v>63.754065305154</v>
      </c>
      <c r="I95" s="1093"/>
      <c r="J95" s="1093"/>
      <c r="K95" s="1093"/>
      <c r="L95" s="1093"/>
      <c r="M95" s="15"/>
      <c r="N95" s="1"/>
      <c r="P95" s="1"/>
    </row>
    <row r="96" spans="1:16" ht="15.6" customHeight="1" x14ac:dyDescent="0.2">
      <c r="A96" s="1145" t="s">
        <v>426</v>
      </c>
      <c r="B96" s="1092"/>
      <c r="C96" s="1142"/>
      <c r="D96" s="1142"/>
      <c r="E96" s="1142"/>
      <c r="F96" s="1146"/>
      <c r="G96" s="1146"/>
      <c r="H96" s="1146"/>
      <c r="I96" s="1146"/>
      <c r="J96" s="1146"/>
      <c r="K96" s="1146"/>
      <c r="L96" s="1146"/>
      <c r="M96" s="15"/>
      <c r="N96" s="1"/>
      <c r="P96" s="1"/>
    </row>
    <row r="97" spans="1:16" ht="13.15" customHeight="1" x14ac:dyDescent="0.2">
      <c r="A97" s="1153"/>
      <c r="B97" s="1153"/>
      <c r="C97" s="1154" t="s">
        <v>1195</v>
      </c>
      <c r="D97" s="1154" t="s">
        <v>1197</v>
      </c>
      <c r="E97" s="1154" t="s">
        <v>1199</v>
      </c>
      <c r="F97" s="1155" t="s">
        <v>1202</v>
      </c>
      <c r="G97" s="1154" t="s">
        <v>619</v>
      </c>
      <c r="H97" s="1154" t="s">
        <v>623</v>
      </c>
      <c r="I97" s="1155" t="s">
        <v>1097</v>
      </c>
      <c r="J97" s="1205" t="s">
        <v>1098</v>
      </c>
      <c r="K97" s="1159" t="s">
        <v>1099</v>
      </c>
      <c r="L97" s="1158" t="s">
        <v>1099</v>
      </c>
      <c r="M97" s="1160" t="s">
        <v>1100</v>
      </c>
      <c r="N97" s="1160" t="s">
        <v>1100</v>
      </c>
      <c r="P97" s="1"/>
    </row>
    <row r="98" spans="1:16" ht="13.15" customHeight="1" x14ac:dyDescent="0.2">
      <c r="A98" s="1162"/>
      <c r="B98" s="1162"/>
      <c r="C98" s="1206" t="s">
        <v>1392</v>
      </c>
      <c r="D98" s="1206" t="s">
        <v>1392</v>
      </c>
      <c r="E98" s="1206" t="s">
        <v>1392</v>
      </c>
      <c r="F98" s="1207" t="s">
        <v>1392</v>
      </c>
      <c r="G98" s="1206" t="s">
        <v>1392</v>
      </c>
      <c r="H98" s="1206" t="s">
        <v>1392</v>
      </c>
      <c r="I98" s="1207" t="s">
        <v>1102</v>
      </c>
      <c r="J98" s="1208" t="s">
        <v>1073</v>
      </c>
      <c r="K98" s="1167" t="s">
        <v>1103</v>
      </c>
      <c r="L98" s="1166" t="s">
        <v>1495</v>
      </c>
      <c r="M98" s="1168" t="s">
        <v>1051</v>
      </c>
      <c r="N98" s="1168" t="s">
        <v>1104</v>
      </c>
      <c r="P98" s="1"/>
    </row>
    <row r="99" spans="1:16" ht="13.15" customHeight="1" x14ac:dyDescent="0.2">
      <c r="A99" s="1124" t="s">
        <v>1082</v>
      </c>
      <c r="B99" s="1106"/>
      <c r="C99" s="1142"/>
      <c r="D99" s="1142"/>
      <c r="E99" s="1142"/>
      <c r="F99" s="1209"/>
      <c r="G99" s="1146"/>
      <c r="H99" s="1146"/>
      <c r="I99" s="1209"/>
      <c r="J99" s="1209"/>
      <c r="K99" s="1146"/>
      <c r="L99" s="1209"/>
      <c r="M99" s="1210"/>
      <c r="N99" s="1210"/>
      <c r="P99" s="1"/>
    </row>
    <row r="100" spans="1:16" ht="13.15" customHeight="1" x14ac:dyDescent="0.2">
      <c r="A100" s="1126" t="s">
        <v>447</v>
      </c>
      <c r="B100" s="1127" t="s">
        <v>8</v>
      </c>
      <c r="C100" s="1104">
        <v>198.25075448742697</v>
      </c>
      <c r="D100" s="1104">
        <v>198.25075448742697</v>
      </c>
      <c r="E100" s="1104">
        <v>198.25075448742697</v>
      </c>
      <c r="F100" s="1202">
        <v>198.25075448742697</v>
      </c>
      <c r="G100" s="1104">
        <v>148.15198364549451</v>
      </c>
      <c r="H100" s="1104">
        <v>148.15198364549451</v>
      </c>
      <c r="I100" s="1202">
        <v>148.15198364549451</v>
      </c>
      <c r="J100" s="1202">
        <v>805.07014603417144</v>
      </c>
      <c r="K100" s="1104">
        <v>50.098770841932478</v>
      </c>
      <c r="L100" s="1202">
        <v>0</v>
      </c>
      <c r="M100" s="1191">
        <v>148.15198364549451</v>
      </c>
      <c r="N100" s="1191">
        <v>148.15198364549451</v>
      </c>
      <c r="P100" s="1188"/>
    </row>
    <row r="101" spans="1:16" ht="13.15" customHeight="1" x14ac:dyDescent="0.2">
      <c r="A101" s="1126" t="s">
        <v>1063</v>
      </c>
      <c r="B101" s="1127" t="s">
        <v>1044</v>
      </c>
      <c r="C101" s="1093">
        <v>6.0500640732245197</v>
      </c>
      <c r="D101" s="1093">
        <v>6.0500640732245197</v>
      </c>
      <c r="E101" s="1093">
        <v>6.0500640732245197</v>
      </c>
      <c r="F101" s="1178">
        <v>6.0500640732245197</v>
      </c>
      <c r="G101" s="1093">
        <v>4.521188309966294</v>
      </c>
      <c r="H101" s="1093">
        <v>4.521188309966294</v>
      </c>
      <c r="I101" s="1178">
        <v>4.521188309966294</v>
      </c>
      <c r="J101" s="1178">
        <v>23.473697722503555</v>
      </c>
      <c r="K101" s="1093">
        <v>1.5288757632582242</v>
      </c>
      <c r="L101" s="1178">
        <v>0</v>
      </c>
      <c r="M101" s="1179">
        <v>4.521188309966294</v>
      </c>
      <c r="N101" s="1179">
        <v>4.521188309966294</v>
      </c>
      <c r="P101" s="1188"/>
    </row>
    <row r="102" spans="1:16" ht="13.15" customHeight="1" x14ac:dyDescent="0.2">
      <c r="A102" s="1126" t="s">
        <v>1083</v>
      </c>
      <c r="B102" s="1127" t="s">
        <v>1084</v>
      </c>
      <c r="C102" s="1093">
        <v>4.4435924110811884</v>
      </c>
      <c r="D102" s="1093">
        <v>4.4435924110811884</v>
      </c>
      <c r="E102" s="1093">
        <v>4.4435924110811884</v>
      </c>
      <c r="F102" s="1178">
        <v>4.4435924110811884</v>
      </c>
      <c r="G102" s="1093">
        <v>3.3206785614301144</v>
      </c>
      <c r="H102" s="1093">
        <v>3.3206785614301144</v>
      </c>
      <c r="I102" s="1178">
        <v>3.3206785614301144</v>
      </c>
      <c r="J102" s="1178">
        <v>18.044842253209922</v>
      </c>
      <c r="K102" s="1093">
        <v>1.1229138496510744</v>
      </c>
      <c r="L102" s="1178">
        <v>0</v>
      </c>
      <c r="M102" s="1179">
        <v>3.3206785614301144</v>
      </c>
      <c r="N102" s="1179">
        <v>3.3206785614301144</v>
      </c>
      <c r="P102" s="1188"/>
    </row>
    <row r="103" spans="1:16" ht="13.15" customHeight="1" x14ac:dyDescent="0.2">
      <c r="A103" s="1128" t="s">
        <v>1085</v>
      </c>
      <c r="B103" s="1129" t="s">
        <v>1086</v>
      </c>
      <c r="C103" s="1130">
        <v>11.139855726758157</v>
      </c>
      <c r="D103" s="1130">
        <v>9.5809860767414676</v>
      </c>
      <c r="E103" s="1130">
        <v>8.5417396433970083</v>
      </c>
      <c r="F103" s="1182">
        <v>7.8489086878340339</v>
      </c>
      <c r="G103" s="1130">
        <v>4.7005206263633008</v>
      </c>
      <c r="H103" s="1130">
        <v>4.2474895870607661</v>
      </c>
      <c r="I103" s="1182">
        <v>4.118052147260042</v>
      </c>
      <c r="J103" s="1182">
        <v>21.268637935000807</v>
      </c>
      <c r="K103" s="1130">
        <v>1.9396808041741964</v>
      </c>
      <c r="L103" s="1182">
        <v>0</v>
      </c>
      <c r="M103" s="1183">
        <v>4.3517921347446853</v>
      </c>
      <c r="N103" s="1183">
        <v>4.2474895870607661</v>
      </c>
      <c r="P103" s="1188"/>
    </row>
    <row r="104" spans="1:16" ht="13.15" customHeight="1" x14ac:dyDescent="0.2">
      <c r="A104" s="1124" t="s">
        <v>1087</v>
      </c>
      <c r="B104" s="1127"/>
      <c r="C104" s="1093"/>
      <c r="D104" s="1093"/>
      <c r="E104" s="1093"/>
      <c r="F104" s="1178"/>
      <c r="G104" s="1093"/>
      <c r="H104" s="1093"/>
      <c r="I104" s="1178"/>
      <c r="J104" s="1178"/>
      <c r="K104" s="1093"/>
      <c r="L104" s="1178"/>
      <c r="M104" s="1179"/>
      <c r="N104" s="1179"/>
      <c r="P104" s="1188"/>
    </row>
    <row r="105" spans="1:16" ht="13.15" customHeight="1" x14ac:dyDescent="0.2">
      <c r="A105" s="1126" t="s">
        <v>447</v>
      </c>
      <c r="B105" s="1127" t="s">
        <v>1046</v>
      </c>
      <c r="C105" s="1104">
        <v>428.57436003744499</v>
      </c>
      <c r="D105" s="1104">
        <v>428.57436003744499</v>
      </c>
      <c r="E105" s="1104">
        <v>428.57436003744499</v>
      </c>
      <c r="F105" s="1202">
        <v>428.57436003744499</v>
      </c>
      <c r="G105" s="1104">
        <v>320.27187862819767</v>
      </c>
      <c r="H105" s="1104">
        <v>320.27187862819767</v>
      </c>
      <c r="I105" s="1202">
        <v>320.27187862819767</v>
      </c>
      <c r="J105" s="1202">
        <v>1740.3839068049012</v>
      </c>
      <c r="K105" s="1104">
        <v>108.30248140924735</v>
      </c>
      <c r="L105" s="1202">
        <v>0</v>
      </c>
      <c r="M105" s="1191">
        <v>320.27187862819767</v>
      </c>
      <c r="N105" s="1191">
        <v>320.27187862819767</v>
      </c>
      <c r="P105" s="1188"/>
    </row>
    <row r="106" spans="1:16" ht="13.15" customHeight="1" x14ac:dyDescent="0.2">
      <c r="A106" s="1131" t="s">
        <v>1063</v>
      </c>
      <c r="B106" s="1132" t="s">
        <v>164</v>
      </c>
      <c r="C106" s="1133">
        <v>13078.902751576554</v>
      </c>
      <c r="D106" s="1133">
        <v>13078.902751576554</v>
      </c>
      <c r="E106" s="1133">
        <v>13078.902751576554</v>
      </c>
      <c r="F106" s="1211">
        <v>13078.902751576554</v>
      </c>
      <c r="G106" s="1133">
        <v>9773.8109071129329</v>
      </c>
      <c r="H106" s="1133">
        <v>9773.8109071129329</v>
      </c>
      <c r="I106" s="1211">
        <v>9773.8109071129329</v>
      </c>
      <c r="J106" s="1211">
        <v>50744.951791708867</v>
      </c>
      <c r="K106" s="1133">
        <v>3305.0918444636172</v>
      </c>
      <c r="L106" s="1211">
        <v>0</v>
      </c>
      <c r="M106" s="1212">
        <v>9773.8109071129329</v>
      </c>
      <c r="N106" s="1212">
        <v>9773.8109071129329</v>
      </c>
      <c r="P106" s="1188"/>
    </row>
    <row r="107" spans="1:16" ht="13.15" customHeight="1" x14ac:dyDescent="0.2">
      <c r="A107" s="1126" t="s">
        <v>1083</v>
      </c>
      <c r="B107" s="1127" t="s">
        <v>999</v>
      </c>
      <c r="C107" s="1133">
        <v>9606.0657058792931</v>
      </c>
      <c r="D107" s="1133">
        <v>9606.0657058792931</v>
      </c>
      <c r="E107" s="1133">
        <v>9606.0657058792931</v>
      </c>
      <c r="F107" s="1211">
        <v>9606.0657058792931</v>
      </c>
      <c r="G107" s="1133">
        <v>7178.5738875724237</v>
      </c>
      <c r="H107" s="1133">
        <v>7178.5738875724237</v>
      </c>
      <c r="I107" s="1211">
        <v>7178.5738875724237</v>
      </c>
      <c r="J107" s="1211">
        <v>39008.964887125061</v>
      </c>
      <c r="K107" s="1133">
        <v>2427.4918183068698</v>
      </c>
      <c r="L107" s="1211">
        <v>0</v>
      </c>
      <c r="M107" s="1212">
        <v>7178.5738875724237</v>
      </c>
      <c r="N107" s="1212">
        <v>7178.5738875724237</v>
      </c>
      <c r="P107" s="1188"/>
    </row>
    <row r="108" spans="1:16" ht="13.15" customHeight="1" x14ac:dyDescent="0.2">
      <c r="A108" s="1128" t="s">
        <v>1085</v>
      </c>
      <c r="B108" s="1129" t="s">
        <v>1047</v>
      </c>
      <c r="C108" s="1134">
        <v>24081.90854732725</v>
      </c>
      <c r="D108" s="1134">
        <v>20711.976541948334</v>
      </c>
      <c r="E108" s="1134">
        <v>18465.355205029053</v>
      </c>
      <c r="F108" s="1213">
        <v>16967.607647082863</v>
      </c>
      <c r="G108" s="1134">
        <v>10161.487780941699</v>
      </c>
      <c r="H108" s="1134">
        <v>9182.1346972766587</v>
      </c>
      <c r="I108" s="1213">
        <v>8902.3195305152185</v>
      </c>
      <c r="J108" s="1213">
        <v>45978.099379385618</v>
      </c>
      <c r="K108" s="1134">
        <v>4193.1616425630991</v>
      </c>
      <c r="L108" s="1213">
        <v>0</v>
      </c>
      <c r="M108" s="1214">
        <v>9407.6137767358268</v>
      </c>
      <c r="N108" s="1214">
        <v>9182.1346972766587</v>
      </c>
      <c r="P108" s="1188"/>
    </row>
    <row r="109" spans="1:16" ht="13.15" customHeight="1" x14ac:dyDescent="0.2">
      <c r="A109" s="1126" t="s">
        <v>1088</v>
      </c>
      <c r="B109" s="1127" t="s">
        <v>332</v>
      </c>
      <c r="C109" s="1079">
        <v>30.517323823249335</v>
      </c>
      <c r="D109" s="1079">
        <v>30.517323823249335</v>
      </c>
      <c r="E109" s="1079">
        <v>30.517323823249335</v>
      </c>
      <c r="F109" s="1172">
        <v>30.517323823249335</v>
      </c>
      <c r="G109" s="1079">
        <v>30.517323823249328</v>
      </c>
      <c r="H109" s="1079">
        <v>30.517323823249328</v>
      </c>
      <c r="I109" s="1172">
        <v>30.517323823249328</v>
      </c>
      <c r="J109" s="1172">
        <v>29.157349316872079</v>
      </c>
      <c r="K109" s="1079">
        <v>30.517323823249328</v>
      </c>
      <c r="L109" s="1172">
        <v>30.517323823249328</v>
      </c>
      <c r="M109" s="1177">
        <v>30.517323823249328</v>
      </c>
      <c r="N109" s="1177">
        <v>30.517323823249328</v>
      </c>
      <c r="P109" s="1188"/>
    </row>
    <row r="110" spans="1:16" ht="13.15" customHeight="1" x14ac:dyDescent="0.2">
      <c r="A110" s="1126" t="s">
        <v>1089</v>
      </c>
      <c r="B110" s="1127" t="s">
        <v>1090</v>
      </c>
      <c r="C110" s="1093">
        <v>1.3615295718412301</v>
      </c>
      <c r="D110" s="1093">
        <v>1.3615295718412301</v>
      </c>
      <c r="E110" s="1093">
        <v>1.3615295718412301</v>
      </c>
      <c r="F110" s="1178">
        <v>1.3615295718412301</v>
      </c>
      <c r="G110" s="1093">
        <v>1.3615295718412299</v>
      </c>
      <c r="H110" s="1093">
        <v>1.3615295718412299</v>
      </c>
      <c r="I110" s="1178">
        <v>1.3615295718412299</v>
      </c>
      <c r="J110" s="1178">
        <v>1.3008543462510964</v>
      </c>
      <c r="K110" s="1093">
        <v>1.3615295718412299</v>
      </c>
      <c r="L110" s="1178">
        <v>1.3615295718412299</v>
      </c>
      <c r="M110" s="1179">
        <v>1.3615295718412299</v>
      </c>
      <c r="N110" s="1179">
        <v>1.3615295718412299</v>
      </c>
      <c r="P110" s="1188"/>
    </row>
    <row r="111" spans="1:16" ht="13.15" customHeight="1" x14ac:dyDescent="0.2">
      <c r="A111" s="1128" t="s">
        <v>227</v>
      </c>
      <c r="B111" s="1129" t="s">
        <v>1091</v>
      </c>
      <c r="C111" s="1130">
        <v>0.54310240826224443</v>
      </c>
      <c r="D111" s="1130">
        <v>0.63146761976654153</v>
      </c>
      <c r="E111" s="1130">
        <v>0.70829628687795287</v>
      </c>
      <c r="F111" s="1182">
        <v>0.77081830271182272</v>
      </c>
      <c r="G111" s="1130">
        <v>0.96185133931946143</v>
      </c>
      <c r="H111" s="1130">
        <v>1.064440999158502</v>
      </c>
      <c r="I111" s="1182">
        <v>1.0978982048526242</v>
      </c>
      <c r="J111" s="1182">
        <v>1.1036772333161007</v>
      </c>
      <c r="K111" s="1130">
        <v>0.78821237475767214</v>
      </c>
      <c r="L111" s="1182">
        <v>0.78821237475767214</v>
      </c>
      <c r="M111" s="1183">
        <v>1.0389287723255534</v>
      </c>
      <c r="N111" s="1183">
        <v>1.064440999158502</v>
      </c>
      <c r="P111" s="1188"/>
    </row>
    <row r="112" spans="1:16" ht="13.15" customHeight="1" x14ac:dyDescent="0.2">
      <c r="A112" s="1215"/>
      <c r="B112" s="1215"/>
      <c r="C112" s="1216"/>
      <c r="D112" s="1216"/>
      <c r="E112" s="1216"/>
      <c r="F112" s="1216"/>
      <c r="G112" s="1216"/>
      <c r="H112" s="1216"/>
      <c r="I112" s="1216"/>
      <c r="J112" s="1216"/>
      <c r="K112" s="1216"/>
      <c r="L112" s="1216"/>
      <c r="M112" s="1137"/>
      <c r="N112" s="1203"/>
      <c r="P112" s="1188"/>
    </row>
    <row r="113" spans="1:16" ht="15.6" customHeight="1" x14ac:dyDescent="0.2">
      <c r="A113" s="1217" t="s">
        <v>1115</v>
      </c>
      <c r="B113" s="1215"/>
      <c r="C113" s="1216"/>
      <c r="D113" s="1216"/>
      <c r="E113" s="1216"/>
      <c r="F113" s="1216"/>
      <c r="G113" s="1216"/>
      <c r="H113" s="1216"/>
      <c r="I113" s="1216"/>
      <c r="J113" s="1216"/>
      <c r="K113" s="1216"/>
      <c r="L113" s="1216"/>
      <c r="M113" s="1137"/>
      <c r="N113" s="1203"/>
      <c r="P113" s="1188"/>
    </row>
    <row r="114" spans="1:16" ht="13.15" customHeight="1" x14ac:dyDescent="0.2">
      <c r="A114" s="1153"/>
      <c r="B114" s="1153"/>
      <c r="C114" s="1154" t="s">
        <v>1195</v>
      </c>
      <c r="D114" s="1154" t="s">
        <v>1197</v>
      </c>
      <c r="E114" s="1154" t="s">
        <v>1199</v>
      </c>
      <c r="F114" s="1155" t="s">
        <v>1202</v>
      </c>
      <c r="G114" s="1154" t="s">
        <v>619</v>
      </c>
      <c r="H114" s="1154" t="s">
        <v>623</v>
      </c>
      <c r="I114" s="1155" t="s">
        <v>1097</v>
      </c>
      <c r="J114" s="1205" t="s">
        <v>1098</v>
      </c>
      <c r="K114" s="1159" t="s">
        <v>1099</v>
      </c>
      <c r="L114" s="1158" t="s">
        <v>1099</v>
      </c>
      <c r="M114" s="1160" t="s">
        <v>1100</v>
      </c>
      <c r="N114" s="1160" t="s">
        <v>1100</v>
      </c>
      <c r="P114" s="1"/>
    </row>
    <row r="115" spans="1:16" ht="13.15" customHeight="1" x14ac:dyDescent="0.2">
      <c r="A115" s="1162"/>
      <c r="B115" s="1162"/>
      <c r="C115" s="1206" t="s">
        <v>1392</v>
      </c>
      <c r="D115" s="1206" t="s">
        <v>1392</v>
      </c>
      <c r="E115" s="1206" t="s">
        <v>1392</v>
      </c>
      <c r="F115" s="1207" t="s">
        <v>1392</v>
      </c>
      <c r="G115" s="1206" t="s">
        <v>1392</v>
      </c>
      <c r="H115" s="1206" t="s">
        <v>1392</v>
      </c>
      <c r="I115" s="1207" t="s">
        <v>1102</v>
      </c>
      <c r="J115" s="1208" t="s">
        <v>1073</v>
      </c>
      <c r="K115" s="1167" t="s">
        <v>1103</v>
      </c>
      <c r="L115" s="1166" t="s">
        <v>1495</v>
      </c>
      <c r="M115" s="1168" t="s">
        <v>1051</v>
      </c>
      <c r="N115" s="1168" t="s">
        <v>1104</v>
      </c>
      <c r="P115" s="1"/>
    </row>
    <row r="116" spans="1:16" ht="13.15" customHeight="1" x14ac:dyDescent="0.2">
      <c r="A116" s="1124" t="s">
        <v>1082</v>
      </c>
      <c r="B116" s="1106"/>
      <c r="C116" s="1218"/>
      <c r="D116" s="1218"/>
      <c r="E116" s="1218"/>
      <c r="F116" s="1209"/>
      <c r="G116" s="1146"/>
      <c r="H116" s="1146"/>
      <c r="I116" s="1209"/>
      <c r="J116" s="1209"/>
      <c r="K116" s="1146"/>
      <c r="L116" s="1209"/>
      <c r="M116" s="1210"/>
      <c r="N116" s="1210"/>
      <c r="P116" s="1"/>
    </row>
    <row r="117" spans="1:16" ht="13.15" customHeight="1" x14ac:dyDescent="0.2">
      <c r="A117" s="1126" t="s">
        <v>447</v>
      </c>
      <c r="B117" s="1127" t="s">
        <v>8</v>
      </c>
      <c r="C117" s="1104">
        <v>255.92583411000487</v>
      </c>
      <c r="D117" s="1104">
        <v>255.92583411000487</v>
      </c>
      <c r="E117" s="1104">
        <v>255.92583411000487</v>
      </c>
      <c r="F117" s="1202">
        <v>255.92583411000487</v>
      </c>
      <c r="G117" s="1104">
        <v>191.25233640374168</v>
      </c>
      <c r="H117" s="1104">
        <v>177.50945641384223</v>
      </c>
      <c r="I117" s="1202">
        <v>164.74167110725384</v>
      </c>
      <c r="J117" s="1202">
        <v>823.701987319713</v>
      </c>
      <c r="K117" s="1104">
        <v>64.67349770626322</v>
      </c>
      <c r="L117" s="1202">
        <v>0</v>
      </c>
      <c r="M117" s="1219">
        <v>195.13377383294056</v>
      </c>
      <c r="N117" s="1219">
        <v>177.50945641384223</v>
      </c>
      <c r="P117" s="1188"/>
    </row>
    <row r="118" spans="1:16" ht="13.15" customHeight="1" x14ac:dyDescent="0.2">
      <c r="A118" s="1126" t="s">
        <v>1063</v>
      </c>
      <c r="B118" s="1127" t="s">
        <v>1044</v>
      </c>
      <c r="C118" s="1093">
        <v>7.0890690976093351</v>
      </c>
      <c r="D118" s="1093">
        <v>7.0890690976093351</v>
      </c>
      <c r="E118" s="1093">
        <v>7.0890690976093351</v>
      </c>
      <c r="F118" s="1178">
        <v>7.0890690976093351</v>
      </c>
      <c r="G118" s="1093">
        <v>5.2976325448355652</v>
      </c>
      <c r="H118" s="1093">
        <v>5.0500573103935249</v>
      </c>
      <c r="I118" s="1178">
        <v>4.8200482116523951</v>
      </c>
      <c r="J118" s="1178">
        <v>23.809346616894327</v>
      </c>
      <c r="K118" s="1093">
        <v>1.7914365527737697</v>
      </c>
      <c r="L118" s="1178">
        <v>0</v>
      </c>
      <c r="M118" s="1179">
        <v>5.3675558638350971</v>
      </c>
      <c r="N118" s="1179">
        <v>5.0500573103935249</v>
      </c>
      <c r="P118" s="1188"/>
    </row>
    <row r="119" spans="1:16" ht="13.15" customHeight="1" x14ac:dyDescent="0.2">
      <c r="A119" s="1126" t="s">
        <v>1083</v>
      </c>
      <c r="B119" s="1127" t="s">
        <v>1084</v>
      </c>
      <c r="C119" s="1093">
        <v>5.7363216457416479</v>
      </c>
      <c r="D119" s="1093">
        <v>5.7363216457416479</v>
      </c>
      <c r="E119" s="1093">
        <v>5.7363216457416479</v>
      </c>
      <c r="F119" s="1178">
        <v>5.7363216457416479</v>
      </c>
      <c r="G119" s="1093">
        <v>4.2867298681534658</v>
      </c>
      <c r="H119" s="1093">
        <v>3.97869695605986</v>
      </c>
      <c r="I119" s="1178">
        <v>3.6925198161979877</v>
      </c>
      <c r="J119" s="1178">
        <v>18.462456343784048</v>
      </c>
      <c r="K119" s="1093">
        <v>1.4495917775881839</v>
      </c>
      <c r="L119" s="1178">
        <v>0</v>
      </c>
      <c r="M119" s="1179">
        <v>4.3737284066915301</v>
      </c>
      <c r="N119" s="1179">
        <v>3.97869695605986</v>
      </c>
      <c r="P119" s="1188"/>
    </row>
    <row r="120" spans="1:16" ht="13.15" customHeight="1" x14ac:dyDescent="0.2">
      <c r="A120" s="1128" t="s">
        <v>1085</v>
      </c>
      <c r="B120" s="1129" t="s">
        <v>1086</v>
      </c>
      <c r="C120" s="1130">
        <v>14.380660876206168</v>
      </c>
      <c r="D120" s="1130">
        <v>12.368285102500881</v>
      </c>
      <c r="E120" s="1130">
        <v>11.026701253364024</v>
      </c>
      <c r="F120" s="1182">
        <v>10.132312020606118</v>
      </c>
      <c r="G120" s="1130">
        <v>6.0679953786990675</v>
      </c>
      <c r="H120" s="1130">
        <v>5.0891628257016635</v>
      </c>
      <c r="I120" s="1182">
        <v>4.5791812958088967</v>
      </c>
      <c r="J120" s="1182">
        <v>21.760860741071372</v>
      </c>
      <c r="K120" s="1130">
        <v>2.5039724514487474</v>
      </c>
      <c r="L120" s="1182">
        <v>0</v>
      </c>
      <c r="M120" s="1183">
        <v>5.7318275550140676</v>
      </c>
      <c r="N120" s="1183">
        <v>5.0891628257016635</v>
      </c>
      <c r="P120" s="1188"/>
    </row>
    <row r="121" spans="1:16" ht="13.15" customHeight="1" x14ac:dyDescent="0.2">
      <c r="A121" s="1124" t="s">
        <v>1087</v>
      </c>
      <c r="B121" s="1127"/>
      <c r="C121" s="1093"/>
      <c r="D121" s="1093"/>
      <c r="E121" s="1093"/>
      <c r="F121" s="1178"/>
      <c r="G121" s="1093"/>
      <c r="H121" s="1093"/>
      <c r="I121" s="1178"/>
      <c r="J121" s="1178"/>
      <c r="K121" s="1093"/>
      <c r="L121" s="1178"/>
      <c r="M121" s="1179"/>
      <c r="N121" s="1179"/>
      <c r="P121" s="1188"/>
    </row>
    <row r="122" spans="1:16" ht="13.15" customHeight="1" x14ac:dyDescent="0.2">
      <c r="A122" s="1126" t="s">
        <v>447</v>
      </c>
      <c r="B122" s="1127" t="s">
        <v>1046</v>
      </c>
      <c r="C122" s="1104">
        <v>553.2551482809148</v>
      </c>
      <c r="D122" s="1104">
        <v>553.2551482809148</v>
      </c>
      <c r="E122" s="1104">
        <v>553.2551482809148</v>
      </c>
      <c r="F122" s="1202">
        <v>553.2551482809148</v>
      </c>
      <c r="G122" s="1104">
        <v>413.44532529936976</v>
      </c>
      <c r="H122" s="1104">
        <v>383.73625300872129</v>
      </c>
      <c r="I122" s="1202">
        <v>356.1351201352843</v>
      </c>
      <c r="J122" s="1202">
        <v>1780.6618339982456</v>
      </c>
      <c r="K122" s="1104">
        <v>139.80982298154512</v>
      </c>
      <c r="L122" s="1202">
        <v>0</v>
      </c>
      <c r="M122" s="1191">
        <v>421.83613605086072</v>
      </c>
      <c r="N122" s="1191">
        <v>383.73625300872129</v>
      </c>
      <c r="P122" s="1188"/>
    </row>
    <row r="123" spans="1:16" ht="13.15" customHeight="1" x14ac:dyDescent="0.2">
      <c r="A123" s="1131" t="s">
        <v>1063</v>
      </c>
      <c r="B123" s="1132" t="s">
        <v>164</v>
      </c>
      <c r="C123" s="1133">
        <v>15325.002215625012</v>
      </c>
      <c r="D123" s="1133">
        <v>15325.002215625012</v>
      </c>
      <c r="E123" s="1133">
        <v>15325.002215625012</v>
      </c>
      <c r="F123" s="1211">
        <v>15325.002215625012</v>
      </c>
      <c r="G123" s="1133">
        <v>11452.311914204765</v>
      </c>
      <c r="H123" s="1133">
        <v>10917.108918703192</v>
      </c>
      <c r="I123" s="1211">
        <v>10419.880030214796</v>
      </c>
      <c r="J123" s="1211">
        <v>51470.550594511529</v>
      </c>
      <c r="K123" s="1133">
        <v>3872.6903014202471</v>
      </c>
      <c r="L123" s="1211">
        <v>0</v>
      </c>
      <c r="M123" s="1212">
        <v>11603.470691730723</v>
      </c>
      <c r="N123" s="1212">
        <v>10917.108918703192</v>
      </c>
      <c r="P123" s="1188"/>
    </row>
    <row r="124" spans="1:16" ht="13.15" customHeight="1" x14ac:dyDescent="0.2">
      <c r="A124" s="1126" t="s">
        <v>1083</v>
      </c>
      <c r="B124" s="1127" t="s">
        <v>999</v>
      </c>
      <c r="C124" s="1133">
        <v>12400.660893568423</v>
      </c>
      <c r="D124" s="1133">
        <v>12400.660893568423</v>
      </c>
      <c r="E124" s="1133">
        <v>12400.660893568423</v>
      </c>
      <c r="F124" s="1211">
        <v>12400.660893568423</v>
      </c>
      <c r="G124" s="1133">
        <v>9266.9635212600733</v>
      </c>
      <c r="H124" s="1133">
        <v>8601.0643749374813</v>
      </c>
      <c r="I124" s="1211">
        <v>7982.4125827122625</v>
      </c>
      <c r="J124" s="1211">
        <v>39911.754347236681</v>
      </c>
      <c r="K124" s="1133">
        <v>3133.6973723083524</v>
      </c>
      <c r="L124" s="1211">
        <v>0</v>
      </c>
      <c r="M124" s="1212">
        <v>9455.0351534439942</v>
      </c>
      <c r="N124" s="1212">
        <v>8601.0643749374813</v>
      </c>
      <c r="P124" s="1188"/>
    </row>
    <row r="125" spans="1:16" ht="13.15" customHeight="1" x14ac:dyDescent="0.2">
      <c r="A125" s="1128" t="s">
        <v>1085</v>
      </c>
      <c r="B125" s="1129" t="s">
        <v>1047</v>
      </c>
      <c r="C125" s="1134">
        <v>31087.813753195322</v>
      </c>
      <c r="D125" s="1134">
        <v>26737.501636601093</v>
      </c>
      <c r="E125" s="1134">
        <v>23837.293558871606</v>
      </c>
      <c r="F125" s="1213">
        <v>21903.821507051947</v>
      </c>
      <c r="G125" s="1134">
        <v>13117.666275015641</v>
      </c>
      <c r="H125" s="1134">
        <v>11001.646408814902</v>
      </c>
      <c r="I125" s="1213">
        <v>9899.1789384145759</v>
      </c>
      <c r="J125" s="1213">
        <v>47042.176409775464</v>
      </c>
      <c r="K125" s="1134">
        <v>5413.0355957817928</v>
      </c>
      <c r="L125" s="1213">
        <v>0</v>
      </c>
      <c r="M125" s="1214">
        <v>12390.945661651638</v>
      </c>
      <c r="N125" s="1214">
        <v>11001.646408814902</v>
      </c>
      <c r="P125" s="1188"/>
    </row>
    <row r="126" spans="1:16" ht="13.15" customHeight="1" x14ac:dyDescent="0.2">
      <c r="A126" s="1126" t="s">
        <v>1088</v>
      </c>
      <c r="B126" s="1127" t="s">
        <v>332</v>
      </c>
      <c r="C126" s="1079">
        <v>27.699772951541956</v>
      </c>
      <c r="D126" s="1079">
        <v>27.699772951541956</v>
      </c>
      <c r="E126" s="1079">
        <v>27.699772951541956</v>
      </c>
      <c r="F126" s="1172">
        <v>27.699772951541956</v>
      </c>
      <c r="G126" s="1079">
        <v>27.699772951541952</v>
      </c>
      <c r="H126" s="1079">
        <v>28.449588897505741</v>
      </c>
      <c r="I126" s="1172">
        <v>29.258304406262397</v>
      </c>
      <c r="J126" s="1172">
        <v>28.905308877994639</v>
      </c>
      <c r="K126" s="1079">
        <v>27.699772951541952</v>
      </c>
      <c r="L126" s="1172">
        <v>0</v>
      </c>
      <c r="M126" s="1177">
        <v>27.507127589457799</v>
      </c>
      <c r="N126" s="1177">
        <v>28.449588897505741</v>
      </c>
      <c r="P126" s="1188"/>
    </row>
    <row r="127" spans="1:16" ht="13.15" customHeight="1" x14ac:dyDescent="0.2">
      <c r="A127" s="1126" t="s">
        <v>1089</v>
      </c>
      <c r="B127" s="1127" t="s">
        <v>1090</v>
      </c>
      <c r="C127" s="1093">
        <v>1.2358246163800284</v>
      </c>
      <c r="D127" s="1093">
        <v>1.2358246163800284</v>
      </c>
      <c r="E127" s="1093">
        <v>1.2358246163800284</v>
      </c>
      <c r="F127" s="1178">
        <v>1.2358246163800284</v>
      </c>
      <c r="G127" s="1093">
        <v>1.2358246163800282</v>
      </c>
      <c r="H127" s="1093">
        <v>1.2692776344028616</v>
      </c>
      <c r="I127" s="1178">
        <v>1.3053584548167394</v>
      </c>
      <c r="J127" s="1178">
        <v>1.2896095689298936</v>
      </c>
      <c r="K127" s="1093">
        <v>1.2358246163800282</v>
      </c>
      <c r="L127" s="1178">
        <v>0</v>
      </c>
      <c r="M127" s="1179">
        <v>1.2272297487935129</v>
      </c>
      <c r="N127" s="1179">
        <v>1.2692776344028616</v>
      </c>
      <c r="P127" s="1188"/>
    </row>
    <row r="128" spans="1:16" ht="13.15" customHeight="1" x14ac:dyDescent="0.2">
      <c r="A128" s="1128" t="s">
        <v>227</v>
      </c>
      <c r="B128" s="1129" t="s">
        <v>1091</v>
      </c>
      <c r="C128" s="1130">
        <v>0.49295978524954498</v>
      </c>
      <c r="D128" s="1130">
        <v>0.57316656581984071</v>
      </c>
      <c r="E128" s="1130">
        <v>0.64290192818259118</v>
      </c>
      <c r="F128" s="1182">
        <v>0.69965151910679657</v>
      </c>
      <c r="G128" s="1130">
        <v>0.87304718679125648</v>
      </c>
      <c r="H128" s="1130">
        <v>0.99231862554864336</v>
      </c>
      <c r="I128" s="1182">
        <v>1.0526034350428459</v>
      </c>
      <c r="J128" s="1182">
        <v>1.0941368841149111</v>
      </c>
      <c r="K128" s="1130">
        <v>0.71543966125069347</v>
      </c>
      <c r="L128" s="1182">
        <v>0</v>
      </c>
      <c r="M128" s="1183">
        <v>0.93644994765058376</v>
      </c>
      <c r="N128" s="1183">
        <v>0.99231862554864336</v>
      </c>
      <c r="P128" s="1188"/>
    </row>
    <row r="129" spans="1:16" ht="13.15" customHeight="1" x14ac:dyDescent="0.2">
      <c r="A129" s="1128" t="s">
        <v>1116</v>
      </c>
      <c r="B129" s="1129" t="s">
        <v>1117</v>
      </c>
      <c r="C129" s="1199">
        <v>171.73454889231516</v>
      </c>
      <c r="D129" s="1199">
        <v>171.73454889231516</v>
      </c>
      <c r="E129" s="1199">
        <v>171.73454889231516</v>
      </c>
      <c r="F129" s="1200">
        <v>171.73454889231516</v>
      </c>
      <c r="G129" s="1199">
        <v>171.73454889231547</v>
      </c>
      <c r="H129" s="1199">
        <v>116.97566307101553</v>
      </c>
      <c r="I129" s="1200">
        <v>66.102069012986846</v>
      </c>
      <c r="J129" s="1200">
        <v>14.298935700658536</v>
      </c>
      <c r="K129" s="1199">
        <v>171.73454889231539</v>
      </c>
      <c r="L129" s="1200">
        <v>0</v>
      </c>
      <c r="M129" s="1201">
        <v>187.20024379500194</v>
      </c>
      <c r="N129" s="1201">
        <v>116.97566307101553</v>
      </c>
      <c r="P129" s="1188"/>
    </row>
    <row r="130" spans="1:16" ht="13.15" customHeight="1" x14ac:dyDescent="0.2">
      <c r="A130" s="1220" t="s">
        <v>1118</v>
      </c>
      <c r="B130" s="1221" t="s">
        <v>1119</v>
      </c>
      <c r="C130" s="1222">
        <v>1.3906054333746061</v>
      </c>
      <c r="D130" s="1222">
        <v>1.2221647266154199</v>
      </c>
      <c r="E130" s="1222">
        <v>1.1934910698351797</v>
      </c>
      <c r="F130" s="1223">
        <v>1.1749577466332484</v>
      </c>
      <c r="G130" s="1224">
        <v>1.1607368375864913</v>
      </c>
      <c r="H130" s="1222">
        <v>1.2141026290697674</v>
      </c>
      <c r="I130" s="1223">
        <v>1.0634452281097573</v>
      </c>
      <c r="J130" s="1225"/>
      <c r="K130" s="1093"/>
      <c r="L130" s="1093"/>
      <c r="M130" s="1093"/>
      <c r="N130" s="1093"/>
      <c r="P130" s="1"/>
    </row>
    <row r="131" spans="1:16" ht="13.15" customHeight="1" x14ac:dyDescent="0.2">
      <c r="A131" s="1226"/>
      <c r="B131" s="1227" t="s">
        <v>483</v>
      </c>
      <c r="C131" s="1228">
        <v>1.7185444262361558</v>
      </c>
      <c r="D131" s="1228">
        <v>1.5103812544227035</v>
      </c>
      <c r="E131" s="1228">
        <v>1.4749456435320507</v>
      </c>
      <c r="F131" s="1229">
        <v>1.4520417064957767</v>
      </c>
      <c r="G131" s="1230">
        <v>1.4344671570284926</v>
      </c>
      <c r="H131" s="1228">
        <v>1.5410333129479692</v>
      </c>
      <c r="I131" s="1229">
        <v>1.3881772197475877</v>
      </c>
      <c r="J131" s="1231"/>
      <c r="K131" s="1093"/>
      <c r="L131" s="1093"/>
      <c r="M131" s="1093"/>
      <c r="N131" s="1093"/>
      <c r="P131" s="1"/>
    </row>
    <row r="132" spans="1:16" ht="13.15" customHeight="1" x14ac:dyDescent="0.2">
      <c r="A132" s="1232"/>
      <c r="B132" s="1233" t="s">
        <v>4</v>
      </c>
      <c r="C132" s="1234">
        <v>950</v>
      </c>
      <c r="D132" s="1234">
        <v>370</v>
      </c>
      <c r="E132" s="1234">
        <v>280</v>
      </c>
      <c r="F132" s="1235">
        <v>220</v>
      </c>
      <c r="G132" s="1236">
        <v>170</v>
      </c>
      <c r="H132" s="1234">
        <v>63.058143597748717</v>
      </c>
      <c r="I132" s="1235">
        <v>55</v>
      </c>
      <c r="J132" s="1237"/>
      <c r="K132" s="1093"/>
      <c r="L132" s="1093"/>
      <c r="M132" s="1093"/>
      <c r="N132" s="1093"/>
      <c r="P132" s="1"/>
    </row>
    <row r="133" spans="1:16" ht="13.15" customHeight="1" x14ac:dyDescent="0.2">
      <c r="A133" s="1220" t="s">
        <v>1112</v>
      </c>
      <c r="B133" s="1221" t="s">
        <v>1119</v>
      </c>
      <c r="C133" s="1222">
        <v>1.2221647266154199</v>
      </c>
      <c r="D133" s="1222">
        <v>1.1934910698351797</v>
      </c>
      <c r="E133" s="1222">
        <v>1.1749577466332484</v>
      </c>
      <c r="F133" s="1223">
        <v>1.1634692178908406</v>
      </c>
      <c r="G133" s="1224">
        <v>1.1400644900085812</v>
      </c>
      <c r="H133" s="1222">
        <v>1.0936750023178838</v>
      </c>
      <c r="I133" s="1223">
        <v>1.053296157416383</v>
      </c>
      <c r="J133" s="1238">
        <v>1.0205494213780097</v>
      </c>
      <c r="K133" s="1224">
        <v>1.1607368375864913</v>
      </c>
      <c r="L133" s="1223">
        <v>0</v>
      </c>
      <c r="M133" s="1093"/>
      <c r="N133" s="1093"/>
      <c r="P133" s="1"/>
    </row>
    <row r="134" spans="1:16" ht="13.15" customHeight="1" x14ac:dyDescent="0.2">
      <c r="A134" s="1226"/>
      <c r="B134" s="1227" t="s">
        <v>483</v>
      </c>
      <c r="C134" s="1228">
        <v>1.5103812544227035</v>
      </c>
      <c r="D134" s="1228">
        <v>1.4749456435320507</v>
      </c>
      <c r="E134" s="1228">
        <v>1.4520417064957767</v>
      </c>
      <c r="F134" s="1229">
        <v>1.4378438998699197</v>
      </c>
      <c r="G134" s="1230">
        <v>1.4089197610133473</v>
      </c>
      <c r="H134" s="1228">
        <v>1.3881772197475877</v>
      </c>
      <c r="I134" s="1229">
        <v>1.3749290445094589</v>
      </c>
      <c r="J134" s="1239">
        <v>1.3161102993749476</v>
      </c>
      <c r="K134" s="1230">
        <v>1.4344671570284926</v>
      </c>
      <c r="L134" s="1229">
        <v>0</v>
      </c>
      <c r="M134" s="1093"/>
      <c r="N134" s="1093"/>
      <c r="P134" s="1"/>
    </row>
    <row r="135" spans="1:16" ht="13.15" customHeight="1" x14ac:dyDescent="0.2">
      <c r="A135" s="1232"/>
      <c r="B135" s="1233" t="s">
        <v>4</v>
      </c>
      <c r="C135" s="1234">
        <v>370</v>
      </c>
      <c r="D135" s="1234">
        <v>280</v>
      </c>
      <c r="E135" s="1234">
        <v>220</v>
      </c>
      <c r="F135" s="1235">
        <v>180</v>
      </c>
      <c r="G135" s="1236">
        <v>90</v>
      </c>
      <c r="H135" s="1234">
        <v>55</v>
      </c>
      <c r="I135" s="1235">
        <v>45</v>
      </c>
      <c r="J135" s="1214">
        <v>29.230313091729599</v>
      </c>
      <c r="K135" s="1236">
        <v>170</v>
      </c>
      <c r="L135" s="1235">
        <v>170</v>
      </c>
      <c r="M135" s="15"/>
      <c r="N135" s="1"/>
      <c r="P135" s="1"/>
    </row>
    <row r="136" spans="1:16" ht="13.15" customHeight="1" x14ac:dyDescent="0.2">
      <c r="A136" s="1116"/>
      <c r="B136" s="1116"/>
      <c r="C136" s="1093"/>
      <c r="D136" s="1093"/>
      <c r="E136" s="1093"/>
      <c r="F136" s="1093"/>
      <c r="G136" s="1093"/>
      <c r="H136" s="1093"/>
      <c r="I136" s="1093"/>
      <c r="J136" s="1093"/>
      <c r="K136" s="1093"/>
      <c r="L136" s="1093"/>
      <c r="M136" s="1137"/>
      <c r="N136" s="1203"/>
      <c r="P136" s="1188"/>
    </row>
    <row r="137" spans="1:16" ht="17.45" customHeight="1" x14ac:dyDescent="0.2">
      <c r="A137" s="1240" t="s">
        <v>211</v>
      </c>
      <c r="B137" s="1116"/>
      <c r="C137" s="1093"/>
      <c r="D137" s="1093"/>
      <c r="E137" s="1093"/>
      <c r="F137" s="1093"/>
      <c r="G137" s="1093"/>
      <c r="H137" s="1093"/>
      <c r="I137" s="1093"/>
      <c r="J137" s="1093"/>
      <c r="K137" s="1093"/>
      <c r="L137" s="1093"/>
      <c r="M137" s="1137"/>
      <c r="N137" s="1203"/>
      <c r="P137" s="1188"/>
    </row>
    <row r="138" spans="1:16" ht="13.15" customHeight="1" x14ac:dyDescent="0.2">
      <c r="A138" s="1153"/>
      <c r="B138" s="1153"/>
      <c r="C138" s="1154" t="s">
        <v>1195</v>
      </c>
      <c r="D138" s="1154" t="s">
        <v>1197</v>
      </c>
      <c r="E138" s="1154" t="s">
        <v>1199</v>
      </c>
      <c r="F138" s="1155" t="s">
        <v>1202</v>
      </c>
      <c r="G138" s="1154" t="s">
        <v>619</v>
      </c>
      <c r="H138" s="1154" t="s">
        <v>623</v>
      </c>
      <c r="I138" s="1155" t="s">
        <v>1097</v>
      </c>
      <c r="J138" s="1205" t="s">
        <v>1098</v>
      </c>
      <c r="K138" s="1159" t="s">
        <v>1099</v>
      </c>
      <c r="L138" s="1158" t="s">
        <v>1099</v>
      </c>
      <c r="M138" s="1160" t="s">
        <v>1100</v>
      </c>
      <c r="N138" s="1160" t="s">
        <v>1100</v>
      </c>
      <c r="P138" s="1"/>
    </row>
    <row r="139" spans="1:16" ht="13.15" customHeight="1" x14ac:dyDescent="0.2">
      <c r="A139" s="1162"/>
      <c r="B139" s="1162"/>
      <c r="C139" s="1206" t="s">
        <v>1392</v>
      </c>
      <c r="D139" s="1206" t="s">
        <v>1392</v>
      </c>
      <c r="E139" s="1206" t="s">
        <v>1392</v>
      </c>
      <c r="F139" s="1207" t="s">
        <v>1392</v>
      </c>
      <c r="G139" s="1206" t="s">
        <v>1392</v>
      </c>
      <c r="H139" s="1206" t="s">
        <v>1392</v>
      </c>
      <c r="I139" s="1207" t="s">
        <v>1102</v>
      </c>
      <c r="J139" s="1208" t="s">
        <v>1073</v>
      </c>
      <c r="K139" s="1167" t="s">
        <v>1103</v>
      </c>
      <c r="L139" s="1166" t="s">
        <v>1495</v>
      </c>
      <c r="M139" s="1168" t="s">
        <v>1051</v>
      </c>
      <c r="N139" s="1168" t="s">
        <v>1104</v>
      </c>
      <c r="P139" s="1"/>
    </row>
    <row r="140" spans="1:16" ht="15.6" customHeight="1" x14ac:dyDescent="0.2">
      <c r="A140" s="1092" t="s">
        <v>1120</v>
      </c>
      <c r="B140" s="1145"/>
      <c r="C140" s="1142"/>
      <c r="D140" s="1142"/>
      <c r="E140" s="1142"/>
      <c r="F140" s="1209"/>
      <c r="G140" s="1146"/>
      <c r="H140" s="1146"/>
      <c r="I140" s="1209"/>
      <c r="J140" s="1209"/>
      <c r="K140" s="1146"/>
      <c r="L140" s="1209"/>
      <c r="M140" s="1210"/>
      <c r="N140" s="1210"/>
      <c r="P140" s="1"/>
    </row>
    <row r="141" spans="1:16" ht="13.15" customHeight="1" x14ac:dyDescent="0.2">
      <c r="A141" s="1170" t="s">
        <v>77</v>
      </c>
      <c r="B141" s="1092"/>
      <c r="C141" s="1079">
        <v>14.018743618711083</v>
      </c>
      <c r="D141" s="1079">
        <v>14.018743618711083</v>
      </c>
      <c r="E141" s="1079">
        <v>14.018743618711083</v>
      </c>
      <c r="F141" s="1172">
        <v>14.018743618711083</v>
      </c>
      <c r="G141" s="1079">
        <v>14.018743618711079</v>
      </c>
      <c r="H141" s="1079">
        <v>14.018743618711079</v>
      </c>
      <c r="I141" s="1172">
        <v>14.018743618711079</v>
      </c>
      <c r="J141" s="1172">
        <v>2.5797810110841071</v>
      </c>
      <c r="K141" s="1079">
        <v>14.018743618711083</v>
      </c>
      <c r="L141" s="1172">
        <v>0</v>
      </c>
      <c r="M141" s="1177">
        <v>14.018743618711079</v>
      </c>
      <c r="N141" s="1177">
        <v>14.018743618711079</v>
      </c>
      <c r="P141" s="1"/>
    </row>
    <row r="142" spans="1:16" ht="13.15" customHeight="1" x14ac:dyDescent="0.2">
      <c r="A142" s="1170" t="s">
        <v>409</v>
      </c>
      <c r="B142" s="1092"/>
      <c r="C142" s="1093">
        <v>1.4503204511260774E-2</v>
      </c>
      <c r="D142" s="1093">
        <v>1.4503204511260774E-2</v>
      </c>
      <c r="E142" s="1093">
        <v>1.4503204511260774E-2</v>
      </c>
      <c r="F142" s="1178">
        <v>1.4503204511260774E-2</v>
      </c>
      <c r="G142" s="1093">
        <v>1.450320451126077E-2</v>
      </c>
      <c r="H142" s="1093">
        <v>1.450320451126077E-2</v>
      </c>
      <c r="I142" s="1178">
        <v>1.450320451126077E-2</v>
      </c>
      <c r="J142" s="1178">
        <v>2.6689332949980816E-3</v>
      </c>
      <c r="K142" s="1093">
        <v>1.450320451126077E-2</v>
      </c>
      <c r="L142" s="1178">
        <v>0</v>
      </c>
      <c r="M142" s="1179">
        <v>1.450320451126077E-2</v>
      </c>
      <c r="N142" s="1179">
        <v>1.450320451126077E-2</v>
      </c>
      <c r="P142" s="1"/>
    </row>
    <row r="143" spans="1:16" ht="13.15" customHeight="1" x14ac:dyDescent="0.2">
      <c r="A143" s="1170" t="s">
        <v>359</v>
      </c>
      <c r="B143" s="1092"/>
      <c r="C143" s="1093">
        <v>1.0493309336157143E-3</v>
      </c>
      <c r="D143" s="1093">
        <v>1.0493309336157143E-3</v>
      </c>
      <c r="E143" s="1093">
        <v>1.0493309336157143E-3</v>
      </c>
      <c r="F143" s="1178">
        <v>1.0493309336157143E-3</v>
      </c>
      <c r="G143" s="1093">
        <v>1.0493309336157138E-3</v>
      </c>
      <c r="H143" s="1093">
        <v>1.0493309336157138E-3</v>
      </c>
      <c r="I143" s="1178">
        <v>1.0493309336157138E-3</v>
      </c>
      <c r="J143" s="1178">
        <v>1.9310175651346062E-4</v>
      </c>
      <c r="K143" s="1093">
        <v>1.0493309336157138E-3</v>
      </c>
      <c r="L143" s="1178">
        <v>0</v>
      </c>
      <c r="M143" s="1179">
        <v>1.0493309336157138E-3</v>
      </c>
      <c r="N143" s="1179">
        <v>1.0493309336157138E-3</v>
      </c>
      <c r="P143" s="1"/>
    </row>
    <row r="144" spans="1:16" ht="13.15" customHeight="1" x14ac:dyDescent="0.2">
      <c r="A144" s="1170" t="s">
        <v>410</v>
      </c>
      <c r="B144" s="1180"/>
      <c r="C144" s="1093">
        <v>8.8260769931131945E-3</v>
      </c>
      <c r="D144" s="1093">
        <v>8.8260769931131945E-3</v>
      </c>
      <c r="E144" s="1093">
        <v>8.8260769931131945E-3</v>
      </c>
      <c r="F144" s="1178">
        <v>8.8260769931131945E-3</v>
      </c>
      <c r="G144" s="1093">
        <v>8.8260769931131928E-3</v>
      </c>
      <c r="H144" s="1093">
        <v>8.8260769931131928E-3</v>
      </c>
      <c r="I144" s="1178">
        <v>8.8260769931131928E-3</v>
      </c>
      <c r="J144" s="1178">
        <v>1.6242073076227072E-3</v>
      </c>
      <c r="K144" s="1093">
        <v>8.8260769931131945E-3</v>
      </c>
      <c r="L144" s="1178">
        <v>0</v>
      </c>
      <c r="M144" s="1179">
        <v>8.8260769931131928E-3</v>
      </c>
      <c r="N144" s="1179">
        <v>8.8260769931131928E-3</v>
      </c>
      <c r="P144" s="1"/>
    </row>
    <row r="145" spans="1:16" ht="13.15" customHeight="1" x14ac:dyDescent="0.2">
      <c r="A145" s="1170" t="s">
        <v>360</v>
      </c>
      <c r="B145" s="1092"/>
      <c r="C145" s="1079">
        <v>79.456919848799373</v>
      </c>
      <c r="D145" s="1079">
        <v>79.456919848799373</v>
      </c>
      <c r="E145" s="1079">
        <v>79.456919848799373</v>
      </c>
      <c r="F145" s="1172">
        <v>79.456919848799373</v>
      </c>
      <c r="G145" s="1079">
        <v>79.456919848799359</v>
      </c>
      <c r="H145" s="1079">
        <v>79.456919848799359</v>
      </c>
      <c r="I145" s="1172">
        <v>79.456919848799359</v>
      </c>
      <c r="J145" s="1172">
        <v>79.084084079257053</v>
      </c>
      <c r="K145" s="1079">
        <v>79.456919848799345</v>
      </c>
      <c r="L145" s="1172">
        <v>0</v>
      </c>
      <c r="M145" s="1177">
        <v>79.456919848799359</v>
      </c>
      <c r="N145" s="1177">
        <v>79.456919848799359</v>
      </c>
      <c r="P145" s="1"/>
    </row>
    <row r="146" spans="1:16" ht="13.15" customHeight="1" x14ac:dyDescent="0.2">
      <c r="A146" s="1170" t="s">
        <v>397</v>
      </c>
      <c r="B146" s="1092"/>
      <c r="C146" s="1079">
        <v>6.4996961365715205</v>
      </c>
      <c r="D146" s="1079">
        <v>6.4996961365715205</v>
      </c>
      <c r="E146" s="1079">
        <v>6.4996961365715205</v>
      </c>
      <c r="F146" s="1172">
        <v>6.4996961365715205</v>
      </c>
      <c r="G146" s="1079">
        <v>6.4996961365715187</v>
      </c>
      <c r="H146" s="1079">
        <v>6.4996961365715187</v>
      </c>
      <c r="I146" s="1172">
        <v>6.4996961365715187</v>
      </c>
      <c r="J146" s="1172">
        <v>18.331600492936211</v>
      </c>
      <c r="K146" s="1079">
        <v>6.4996961365715187</v>
      </c>
      <c r="L146" s="1172">
        <v>0</v>
      </c>
      <c r="M146" s="1177">
        <v>6.4996961365715187</v>
      </c>
      <c r="N146" s="1177">
        <v>6.4996961365715187</v>
      </c>
      <c r="P146" s="1"/>
    </row>
    <row r="147" spans="1:16" ht="13.15" customHeight="1" x14ac:dyDescent="0.2">
      <c r="A147" s="1181" t="s">
        <v>54</v>
      </c>
      <c r="B147" s="1095"/>
      <c r="C147" s="1130">
        <v>2.6178348005260528E-4</v>
      </c>
      <c r="D147" s="1130">
        <v>2.6178348005260528E-4</v>
      </c>
      <c r="E147" s="1130">
        <v>2.6178348005260528E-4</v>
      </c>
      <c r="F147" s="1182">
        <v>2.6178348005260528E-4</v>
      </c>
      <c r="G147" s="1130">
        <v>2.6178348005260522E-4</v>
      </c>
      <c r="H147" s="1130">
        <v>2.6178348005260522E-4</v>
      </c>
      <c r="I147" s="1182">
        <v>2.6178348005260522E-4</v>
      </c>
      <c r="J147" s="1182">
        <v>4.8174363496728177E-5</v>
      </c>
      <c r="K147" s="1130">
        <v>2.6178348005260522E-4</v>
      </c>
      <c r="L147" s="1182">
        <v>0</v>
      </c>
      <c r="M147" s="1183">
        <v>2.6178348005260522E-4</v>
      </c>
      <c r="N147" s="1183">
        <v>2.6178348005260522E-4</v>
      </c>
      <c r="P147" s="1"/>
    </row>
    <row r="148" spans="1:16" ht="15.6" customHeight="1" x14ac:dyDescent="0.2">
      <c r="A148" s="1092" t="s">
        <v>1121</v>
      </c>
      <c r="B148" s="1145"/>
      <c r="C148" s="1142"/>
      <c r="D148" s="1142"/>
      <c r="E148" s="1142"/>
      <c r="F148" s="1209"/>
      <c r="G148" s="1146"/>
      <c r="H148" s="1146"/>
      <c r="I148" s="1209"/>
      <c r="J148" s="1209"/>
      <c r="K148" s="1146"/>
      <c r="L148" s="1209"/>
      <c r="M148" s="1241"/>
      <c r="N148" s="1241"/>
      <c r="P148" s="1"/>
    </row>
    <row r="149" spans="1:16" ht="13.15" customHeight="1" x14ac:dyDescent="0.2">
      <c r="A149" s="1170" t="s">
        <v>398</v>
      </c>
      <c r="B149" s="1092"/>
      <c r="C149" s="1079">
        <v>22.535856852101681</v>
      </c>
      <c r="D149" s="1079">
        <v>22.535856852101681</v>
      </c>
      <c r="E149" s="1079">
        <v>22.535856852101681</v>
      </c>
      <c r="F149" s="1172">
        <v>22.535856852101681</v>
      </c>
      <c r="G149" s="1079">
        <v>22.535856852101677</v>
      </c>
      <c r="H149" s="1079">
        <v>16.538540177771861</v>
      </c>
      <c r="I149" s="1172">
        <v>10.070122119229152</v>
      </c>
      <c r="J149" s="1172">
        <v>2.2619638622177831</v>
      </c>
      <c r="K149" s="1079">
        <v>22.535856852101677</v>
      </c>
      <c r="L149" s="1172">
        <v>0</v>
      </c>
      <c r="M149" s="1177">
        <v>24.076708641769255</v>
      </c>
      <c r="N149" s="1177">
        <v>16.538540177771861</v>
      </c>
      <c r="P149" s="1"/>
    </row>
    <row r="150" spans="1:16" ht="13.15" customHeight="1" x14ac:dyDescent="0.2">
      <c r="A150" s="1170" t="s">
        <v>77</v>
      </c>
      <c r="B150" s="1092"/>
      <c r="C150" s="1079">
        <v>10.859499624335216</v>
      </c>
      <c r="D150" s="1079">
        <v>10.859499624335216</v>
      </c>
      <c r="E150" s="1079">
        <v>10.859499624335216</v>
      </c>
      <c r="F150" s="1172">
        <v>10.859499624335216</v>
      </c>
      <c r="G150" s="1079">
        <v>10.859499624335212</v>
      </c>
      <c r="H150" s="1079">
        <v>11.70024807291172</v>
      </c>
      <c r="I150" s="1172">
        <v>12.60703901672523</v>
      </c>
      <c r="J150" s="1172">
        <v>2.5214272968890281</v>
      </c>
      <c r="K150" s="1079">
        <v>10.859499624335214</v>
      </c>
      <c r="L150" s="1172">
        <v>0</v>
      </c>
      <c r="M150" s="1177">
        <v>10.643491562397395</v>
      </c>
      <c r="N150" s="1177">
        <v>11.70024807291172</v>
      </c>
      <c r="P150" s="1"/>
    </row>
    <row r="151" spans="1:16" ht="13.15" customHeight="1" x14ac:dyDescent="0.2">
      <c r="A151" s="1170" t="s">
        <v>409</v>
      </c>
      <c r="B151" s="1092"/>
      <c r="C151" s="1093">
        <v>1.1234783103635492E-2</v>
      </c>
      <c r="D151" s="1093">
        <v>1.1234783103635492E-2</v>
      </c>
      <c r="E151" s="1093">
        <v>1.1234783103635492E-2</v>
      </c>
      <c r="F151" s="1178">
        <v>1.1234783103635492E-2</v>
      </c>
      <c r="G151" s="1093">
        <v>1.1234783103635489E-2</v>
      </c>
      <c r="H151" s="1093">
        <v>1.2104586206101487E-2</v>
      </c>
      <c r="I151" s="1178">
        <v>1.3042714105775257E-2</v>
      </c>
      <c r="J151" s="1178">
        <v>2.6085629883585266E-3</v>
      </c>
      <c r="K151" s="1093">
        <v>1.1234783103635489E-2</v>
      </c>
      <c r="L151" s="1178">
        <v>0</v>
      </c>
      <c r="M151" s="1179">
        <v>1.1011310217364581E-2</v>
      </c>
      <c r="N151" s="1179">
        <v>1.2104586206101487E-2</v>
      </c>
      <c r="P151" s="1"/>
    </row>
    <row r="152" spans="1:16" ht="13.15" customHeight="1" x14ac:dyDescent="0.2">
      <c r="A152" s="1170" t="s">
        <v>359</v>
      </c>
      <c r="B152" s="1092"/>
      <c r="C152" s="1093">
        <v>8.128552165112548E-4</v>
      </c>
      <c r="D152" s="1093">
        <v>8.128552165112548E-4</v>
      </c>
      <c r="E152" s="1093">
        <v>8.128552165112548E-4</v>
      </c>
      <c r="F152" s="1178">
        <v>8.128552165112548E-4</v>
      </c>
      <c r="G152" s="1093">
        <v>8.1285521651125469E-4</v>
      </c>
      <c r="H152" s="1093">
        <v>8.7578691556189055E-4</v>
      </c>
      <c r="I152" s="1178">
        <v>9.4366202716576406E-4</v>
      </c>
      <c r="J152" s="1178">
        <v>1.8873386456381836E-4</v>
      </c>
      <c r="K152" s="1093">
        <v>8.1285521651125448E-4</v>
      </c>
      <c r="L152" s="1178">
        <v>0</v>
      </c>
      <c r="M152" s="1179">
        <v>7.9668658204110141E-4</v>
      </c>
      <c r="N152" s="1179">
        <v>8.7578691556189055E-4</v>
      </c>
      <c r="P152" s="1"/>
    </row>
    <row r="153" spans="1:16" ht="13.15" customHeight="1" x14ac:dyDescent="0.2">
      <c r="A153" s="1170" t="s">
        <v>410</v>
      </c>
      <c r="B153" s="1180"/>
      <c r="C153" s="1093">
        <v>6.8370449162889237E-3</v>
      </c>
      <c r="D153" s="1093">
        <v>6.8370449162889237E-3</v>
      </c>
      <c r="E153" s="1093">
        <v>6.8370449162889237E-3</v>
      </c>
      <c r="F153" s="1178">
        <v>6.8370449162889237E-3</v>
      </c>
      <c r="G153" s="1093">
        <v>6.8370449162889237E-3</v>
      </c>
      <c r="H153" s="1093">
        <v>7.3663727034860892E-3</v>
      </c>
      <c r="I153" s="1178">
        <v>7.9372802615695053E-3</v>
      </c>
      <c r="J153" s="1178">
        <v>1.5874683252767811E-3</v>
      </c>
      <c r="K153" s="1093">
        <v>6.8370449162889237E-3</v>
      </c>
      <c r="L153" s="1178">
        <v>0</v>
      </c>
      <c r="M153" s="1179">
        <v>6.7010481509831013E-3</v>
      </c>
      <c r="N153" s="1179">
        <v>7.3663727034860892E-3</v>
      </c>
      <c r="P153" s="1"/>
    </row>
    <row r="154" spans="1:16" ht="13.15" customHeight="1" x14ac:dyDescent="0.2">
      <c r="A154" s="1170" t="s">
        <v>360</v>
      </c>
      <c r="B154" s="1092"/>
      <c r="C154" s="1079">
        <v>61.550622132584778</v>
      </c>
      <c r="D154" s="1079">
        <v>61.550622132584778</v>
      </c>
      <c r="E154" s="1079">
        <v>61.550622132584778</v>
      </c>
      <c r="F154" s="1172">
        <v>61.550622132584778</v>
      </c>
      <c r="G154" s="1079">
        <v>61.550622132584763</v>
      </c>
      <c r="H154" s="1079">
        <v>66.315905235585689</v>
      </c>
      <c r="I154" s="1172">
        <v>71.455510987847219</v>
      </c>
      <c r="J154" s="1172">
        <v>77.295230676618331</v>
      </c>
      <c r="K154" s="1079">
        <v>61.550622132584763</v>
      </c>
      <c r="L154" s="1172">
        <v>0</v>
      </c>
      <c r="M154" s="1177">
        <v>60.326308761079815</v>
      </c>
      <c r="N154" s="1177">
        <v>66.315905235585689</v>
      </c>
      <c r="P154" s="1"/>
    </row>
    <row r="155" spans="1:16" ht="13.15" customHeight="1" x14ac:dyDescent="0.2">
      <c r="A155" s="1170" t="s">
        <v>397</v>
      </c>
      <c r="B155" s="1092"/>
      <c r="C155" s="1079">
        <v>5.0349339194121789</v>
      </c>
      <c r="D155" s="1079">
        <v>5.0349339194121789</v>
      </c>
      <c r="E155" s="1079">
        <v>5.0349339194121789</v>
      </c>
      <c r="F155" s="1172">
        <v>5.0349339194121789</v>
      </c>
      <c r="G155" s="1079">
        <v>5.034933919412178</v>
      </c>
      <c r="H155" s="1079">
        <v>5.4247412795915526</v>
      </c>
      <c r="I155" s="1172">
        <v>5.8451687982399472</v>
      </c>
      <c r="J155" s="1172">
        <v>17.916946314419857</v>
      </c>
      <c r="K155" s="1079">
        <v>5.034933919412178</v>
      </c>
      <c r="L155" s="1172">
        <v>0</v>
      </c>
      <c r="M155" s="1177">
        <v>4.9347832351688625</v>
      </c>
      <c r="N155" s="1177">
        <v>5.4247412795915526</v>
      </c>
      <c r="P155" s="1"/>
    </row>
    <row r="156" spans="1:16" ht="13.15" customHeight="1" x14ac:dyDescent="0.2">
      <c r="A156" s="1181" t="s">
        <v>54</v>
      </c>
      <c r="B156" s="1095"/>
      <c r="C156" s="1130">
        <v>2.0278832972550002E-4</v>
      </c>
      <c r="D156" s="1130">
        <v>2.0278832972550002E-4</v>
      </c>
      <c r="E156" s="1130">
        <v>2.0278832972550002E-4</v>
      </c>
      <c r="F156" s="1182">
        <v>2.0278832972550002E-4</v>
      </c>
      <c r="G156" s="1130">
        <v>2.0278832972549997E-4</v>
      </c>
      <c r="H156" s="1130">
        <v>2.1848831402533571E-4</v>
      </c>
      <c r="I156" s="1182">
        <v>2.3542156392333994E-4</v>
      </c>
      <c r="J156" s="1182">
        <v>4.7084676803578749E-5</v>
      </c>
      <c r="K156" s="1130">
        <v>2.0278832972549997E-4</v>
      </c>
      <c r="L156" s="1182">
        <v>0</v>
      </c>
      <c r="M156" s="1183">
        <v>1.9875463428805536E-4</v>
      </c>
      <c r="N156" s="1183">
        <v>2.1848831402533571E-4</v>
      </c>
      <c r="P156" s="1"/>
    </row>
    <row r="157" spans="1:16" ht="13.15" customHeight="1" x14ac:dyDescent="0.2">
      <c r="A157" s="1153"/>
      <c r="B157" s="1153"/>
      <c r="C157" s="1154" t="s">
        <v>1195</v>
      </c>
      <c r="D157" s="1154" t="s">
        <v>1197</v>
      </c>
      <c r="E157" s="1154" t="s">
        <v>1199</v>
      </c>
      <c r="F157" s="1155" t="s">
        <v>1202</v>
      </c>
      <c r="G157" s="1154" t="s">
        <v>619</v>
      </c>
      <c r="H157" s="1154" t="s">
        <v>623</v>
      </c>
      <c r="I157" s="1155" t="s">
        <v>1097</v>
      </c>
      <c r="J157" s="1205" t="s">
        <v>1098</v>
      </c>
      <c r="K157" s="1159" t="s">
        <v>1099</v>
      </c>
      <c r="L157" s="1158" t="s">
        <v>1099</v>
      </c>
      <c r="M157" s="1160" t="s">
        <v>1100</v>
      </c>
      <c r="N157" s="1160" t="s">
        <v>1100</v>
      </c>
      <c r="P157" s="1"/>
    </row>
    <row r="158" spans="1:16" ht="13.15" customHeight="1" x14ac:dyDescent="0.2">
      <c r="A158" s="1162"/>
      <c r="B158" s="1162"/>
      <c r="C158" s="1206" t="s">
        <v>1392</v>
      </c>
      <c r="D158" s="1206" t="s">
        <v>1392</v>
      </c>
      <c r="E158" s="1206" t="s">
        <v>1392</v>
      </c>
      <c r="F158" s="1207" t="s">
        <v>1392</v>
      </c>
      <c r="G158" s="1206" t="s">
        <v>1392</v>
      </c>
      <c r="H158" s="1206" t="s">
        <v>1392</v>
      </c>
      <c r="I158" s="1207" t="s">
        <v>1102</v>
      </c>
      <c r="J158" s="1208" t="s">
        <v>1073</v>
      </c>
      <c r="K158" s="1167" t="s">
        <v>1103</v>
      </c>
      <c r="L158" s="1166" t="s">
        <v>1495</v>
      </c>
      <c r="M158" s="1168" t="s">
        <v>1051</v>
      </c>
      <c r="N158" s="1168" t="s">
        <v>1104</v>
      </c>
      <c r="P158" s="1"/>
    </row>
    <row r="159" spans="1:16" ht="15.6" customHeight="1" x14ac:dyDescent="0.2">
      <c r="A159" s="1092" t="s">
        <v>1122</v>
      </c>
      <c r="B159" s="1145"/>
      <c r="C159" s="1142"/>
      <c r="D159" s="1142"/>
      <c r="E159" s="1142"/>
      <c r="F159" s="1209"/>
      <c r="G159" s="1146"/>
      <c r="H159" s="1146"/>
      <c r="I159" s="1209"/>
      <c r="J159" s="1209"/>
      <c r="K159" s="1146"/>
      <c r="L159" s="1209"/>
      <c r="M159" s="1210"/>
      <c r="N159" s="1210"/>
      <c r="P159" s="1"/>
    </row>
    <row r="160" spans="1:16" ht="13.15" customHeight="1" x14ac:dyDescent="0.2">
      <c r="A160" s="1170" t="s">
        <v>77</v>
      </c>
      <c r="B160" s="1092"/>
      <c r="C160" s="1079">
        <v>20.216476640687546</v>
      </c>
      <c r="D160" s="1079">
        <v>20.216476640687546</v>
      </c>
      <c r="E160" s="1079">
        <v>20.216476640687546</v>
      </c>
      <c r="F160" s="1172">
        <v>20.216476640687546</v>
      </c>
      <c r="G160" s="1079">
        <v>20.216476640687549</v>
      </c>
      <c r="H160" s="1079">
        <v>20.216476640687549</v>
      </c>
      <c r="I160" s="1172">
        <v>20.216476640687549</v>
      </c>
      <c r="J160" s="1172">
        <v>3.8938261426514948</v>
      </c>
      <c r="K160" s="1079">
        <v>20.216476640687549</v>
      </c>
      <c r="L160" s="1172">
        <v>0</v>
      </c>
      <c r="M160" s="1177">
        <v>20.216476640687549</v>
      </c>
      <c r="N160" s="1177">
        <v>20.216476640687549</v>
      </c>
      <c r="P160" s="1"/>
    </row>
    <row r="161" spans="1:16" ht="13.15" customHeight="1" x14ac:dyDescent="0.2">
      <c r="A161" s="1170" t="s">
        <v>409</v>
      </c>
      <c r="B161" s="1092"/>
      <c r="C161" s="1093">
        <v>1.3311651970827147E-2</v>
      </c>
      <c r="D161" s="1093">
        <v>1.3311651970827147E-2</v>
      </c>
      <c r="E161" s="1093">
        <v>1.3311651970827147E-2</v>
      </c>
      <c r="F161" s="1178">
        <v>1.3311651970827147E-2</v>
      </c>
      <c r="G161" s="1093">
        <v>1.331165197082715E-2</v>
      </c>
      <c r="H161" s="1093">
        <v>1.331165197082715E-2</v>
      </c>
      <c r="I161" s="1178">
        <v>1.331165197082715E-2</v>
      </c>
      <c r="J161" s="1178">
        <v>2.5639115740655706E-3</v>
      </c>
      <c r="K161" s="1093">
        <v>1.331165197082715E-2</v>
      </c>
      <c r="L161" s="1178">
        <v>0</v>
      </c>
      <c r="M161" s="1179">
        <v>1.331165197082715E-2</v>
      </c>
      <c r="N161" s="1179">
        <v>1.331165197082715E-2</v>
      </c>
      <c r="P161" s="1"/>
    </row>
    <row r="162" spans="1:16" ht="13.15" customHeight="1" x14ac:dyDescent="0.2">
      <c r="A162" s="1170" t="s">
        <v>359</v>
      </c>
      <c r="B162" s="1092"/>
      <c r="C162" s="1093">
        <v>2.202832127927502E-3</v>
      </c>
      <c r="D162" s="1093">
        <v>2.202832127927502E-3</v>
      </c>
      <c r="E162" s="1093">
        <v>2.202832127927502E-3</v>
      </c>
      <c r="F162" s="1178">
        <v>2.202832127927502E-3</v>
      </c>
      <c r="G162" s="1093">
        <v>2.2028321279275024E-3</v>
      </c>
      <c r="H162" s="1093">
        <v>2.2028321279275024E-3</v>
      </c>
      <c r="I162" s="1178">
        <v>2.2028321279275024E-3</v>
      </c>
      <c r="J162" s="1178">
        <v>4.2427993166394885E-4</v>
      </c>
      <c r="K162" s="1093">
        <v>2.202832127927502E-3</v>
      </c>
      <c r="L162" s="1178">
        <v>0</v>
      </c>
      <c r="M162" s="1179">
        <v>2.2028321279275024E-3</v>
      </c>
      <c r="N162" s="1179">
        <v>2.2028321279275024E-3</v>
      </c>
      <c r="P162" s="1"/>
    </row>
    <row r="163" spans="1:16" ht="13.15" customHeight="1" x14ac:dyDescent="0.2">
      <c r="A163" s="1170" t="s">
        <v>410</v>
      </c>
      <c r="B163" s="1180"/>
      <c r="C163" s="1093">
        <v>1.3305390383982674E-2</v>
      </c>
      <c r="D163" s="1093">
        <v>1.3305390383982674E-2</v>
      </c>
      <c r="E163" s="1093">
        <v>1.3305390383982674E-2</v>
      </c>
      <c r="F163" s="1178">
        <v>1.3305390383982674E-2</v>
      </c>
      <c r="G163" s="1093">
        <v>1.3305390383982678E-2</v>
      </c>
      <c r="H163" s="1093">
        <v>1.3305390383982678E-2</v>
      </c>
      <c r="I163" s="1178">
        <v>1.3305390383982678E-2</v>
      </c>
      <c r="J163" s="1178">
        <v>2.5627055513256624E-3</v>
      </c>
      <c r="K163" s="1093">
        <v>1.3305390383982679E-2</v>
      </c>
      <c r="L163" s="1178">
        <v>0</v>
      </c>
      <c r="M163" s="1179">
        <v>1.3305390383982678E-2</v>
      </c>
      <c r="N163" s="1179">
        <v>1.3305390383982678E-2</v>
      </c>
      <c r="P163" s="1"/>
    </row>
    <row r="164" spans="1:16" ht="13.15" customHeight="1" x14ac:dyDescent="0.2">
      <c r="A164" s="1170" t="s">
        <v>360</v>
      </c>
      <c r="B164" s="1092"/>
      <c r="C164" s="1079">
        <v>72.93932243344608</v>
      </c>
      <c r="D164" s="1079">
        <v>72.93932243344608</v>
      </c>
      <c r="E164" s="1079">
        <v>72.93932243344608</v>
      </c>
      <c r="F164" s="1172">
        <v>72.93932243344608</v>
      </c>
      <c r="G164" s="1079">
        <v>72.93932243344608</v>
      </c>
      <c r="H164" s="1079">
        <v>72.93932243344608</v>
      </c>
      <c r="I164" s="1172">
        <v>72.93932243344608</v>
      </c>
      <c r="J164" s="1172">
        <v>75.98299849045199</v>
      </c>
      <c r="K164" s="1079">
        <v>72.93932243344608</v>
      </c>
      <c r="L164" s="1172">
        <v>0</v>
      </c>
      <c r="M164" s="1177">
        <v>72.93932243344608</v>
      </c>
      <c r="N164" s="1177">
        <v>72.93932243344608</v>
      </c>
      <c r="P164" s="1"/>
    </row>
    <row r="165" spans="1:16" ht="13.15" customHeight="1" x14ac:dyDescent="0.2">
      <c r="A165" s="1170" t="s">
        <v>397</v>
      </c>
      <c r="B165" s="1092"/>
      <c r="C165" s="1079">
        <v>6.8150769277980219</v>
      </c>
      <c r="D165" s="1079">
        <v>6.8150769277980219</v>
      </c>
      <c r="E165" s="1079">
        <v>6.8150769277980219</v>
      </c>
      <c r="F165" s="1172">
        <v>6.8150769277980219</v>
      </c>
      <c r="G165" s="1079">
        <v>6.8150769277980237</v>
      </c>
      <c r="H165" s="1079">
        <v>6.8150769277980237</v>
      </c>
      <c r="I165" s="1172">
        <v>6.8150769277980237</v>
      </c>
      <c r="J165" s="1172">
        <v>20.117565893639981</v>
      </c>
      <c r="K165" s="1079">
        <v>6.8150769277980237</v>
      </c>
      <c r="L165" s="1172">
        <v>0</v>
      </c>
      <c r="M165" s="1177">
        <v>6.8150769277980237</v>
      </c>
      <c r="N165" s="1177">
        <v>6.8150769277980237</v>
      </c>
      <c r="P165" s="1"/>
    </row>
    <row r="166" spans="1:16" ht="13.15" customHeight="1" x14ac:dyDescent="0.2">
      <c r="A166" s="1181" t="s">
        <v>54</v>
      </c>
      <c r="B166" s="1095"/>
      <c r="C166" s="1130">
        <v>3.0412358560005445E-4</v>
      </c>
      <c r="D166" s="1130">
        <v>3.0412358560005445E-4</v>
      </c>
      <c r="E166" s="1130">
        <v>3.0412358560005445E-4</v>
      </c>
      <c r="F166" s="1182">
        <v>3.0412358560005445E-4</v>
      </c>
      <c r="G166" s="1130">
        <v>3.0412358560005451E-4</v>
      </c>
      <c r="H166" s="1130">
        <v>3.0412358560005451E-4</v>
      </c>
      <c r="I166" s="1182">
        <v>3.0412358560005451E-4</v>
      </c>
      <c r="J166" s="1182">
        <v>5.8576199466086988E-5</v>
      </c>
      <c r="K166" s="1130">
        <v>3.0412358560005451E-4</v>
      </c>
      <c r="L166" s="1182">
        <v>0</v>
      </c>
      <c r="M166" s="1183">
        <v>3.0412358560005451E-4</v>
      </c>
      <c r="N166" s="1183">
        <v>3.0412358560005451E-4</v>
      </c>
      <c r="P166" s="1"/>
    </row>
    <row r="167" spans="1:16" ht="15.6" customHeight="1" x14ac:dyDescent="0.2">
      <c r="A167" s="1092" t="s">
        <v>1123</v>
      </c>
      <c r="B167" s="1145"/>
      <c r="C167" s="1142"/>
      <c r="D167" s="1142"/>
      <c r="E167" s="1142"/>
      <c r="F167" s="1209"/>
      <c r="G167" s="1146"/>
      <c r="H167" s="1146"/>
      <c r="I167" s="1209"/>
      <c r="J167" s="1209"/>
      <c r="K167" s="1146"/>
      <c r="L167" s="1209"/>
      <c r="M167" s="1210"/>
      <c r="N167" s="1210"/>
      <c r="P167" s="1"/>
    </row>
    <row r="168" spans="1:16" ht="13.15" customHeight="1" x14ac:dyDescent="0.2">
      <c r="A168" s="1170" t="s">
        <v>398</v>
      </c>
      <c r="B168" s="1092"/>
      <c r="C168" s="1079">
        <v>14.656438103208824</v>
      </c>
      <c r="D168" s="1079">
        <v>14.656438103208824</v>
      </c>
      <c r="E168" s="1079">
        <v>14.656438103208824</v>
      </c>
      <c r="F168" s="1172">
        <v>14.656438103208824</v>
      </c>
      <c r="G168" s="1079">
        <v>14.656438103208824</v>
      </c>
      <c r="H168" s="1079">
        <v>10.47253462527574</v>
      </c>
      <c r="I168" s="1172">
        <v>6.2003508795536995</v>
      </c>
      <c r="J168" s="1172">
        <v>1.4097358478229289</v>
      </c>
      <c r="K168" s="1079">
        <v>14.656438103208821</v>
      </c>
      <c r="L168" s="1172">
        <v>0</v>
      </c>
      <c r="M168" s="1177">
        <v>15.768211367325712</v>
      </c>
      <c r="N168" s="1177">
        <v>10.47253462527574</v>
      </c>
      <c r="P168" s="1"/>
    </row>
    <row r="169" spans="1:16" ht="13.15" customHeight="1" x14ac:dyDescent="0.2">
      <c r="A169" s="1170" t="s">
        <v>77</v>
      </c>
      <c r="B169" s="1092"/>
      <c r="C169" s="1079">
        <v>17.253461255195511</v>
      </c>
      <c r="D169" s="1079">
        <v>17.253461255195511</v>
      </c>
      <c r="E169" s="1079">
        <v>17.253461255195511</v>
      </c>
      <c r="F169" s="1172">
        <v>17.253461255195511</v>
      </c>
      <c r="G169" s="1079">
        <v>17.253461255195511</v>
      </c>
      <c r="H169" s="1079">
        <v>18.099299124480765</v>
      </c>
      <c r="I169" s="1172">
        <v>18.962984153481916</v>
      </c>
      <c r="J169" s="1172">
        <v>3.838933479666637</v>
      </c>
      <c r="K169" s="1079">
        <v>17.253461255195511</v>
      </c>
      <c r="L169" s="1172">
        <v>0</v>
      </c>
      <c r="M169" s="1177">
        <v>17.028699872957912</v>
      </c>
      <c r="N169" s="1177">
        <v>18.099299124480765</v>
      </c>
      <c r="P169" s="1"/>
    </row>
    <row r="170" spans="1:16" ht="13.15" customHeight="1" x14ac:dyDescent="0.2">
      <c r="A170" s="1170" t="s">
        <v>409</v>
      </c>
      <c r="B170" s="1092"/>
      <c r="C170" s="1093">
        <v>1.1360637939208293E-2</v>
      </c>
      <c r="D170" s="1093">
        <v>1.1360637939208293E-2</v>
      </c>
      <c r="E170" s="1093">
        <v>1.1360637939208293E-2</v>
      </c>
      <c r="F170" s="1178">
        <v>1.1360637939208293E-2</v>
      </c>
      <c r="G170" s="1093">
        <v>1.1360637939208291E-2</v>
      </c>
      <c r="H170" s="1093">
        <v>1.1917584608986075E-2</v>
      </c>
      <c r="I170" s="1178">
        <v>1.2486282840770843E-2</v>
      </c>
      <c r="J170" s="1178">
        <v>2.5277671934994875E-3</v>
      </c>
      <c r="K170" s="1093">
        <v>1.1360637939208291E-2</v>
      </c>
      <c r="L170" s="1178">
        <v>0</v>
      </c>
      <c r="M170" s="1179">
        <v>1.1212642551584348E-2</v>
      </c>
      <c r="N170" s="1179">
        <v>1.1917584608986075E-2</v>
      </c>
      <c r="P170" s="1"/>
    </row>
    <row r="171" spans="1:16" ht="13.15" customHeight="1" x14ac:dyDescent="0.2">
      <c r="A171" s="1170" t="s">
        <v>359</v>
      </c>
      <c r="B171" s="1092"/>
      <c r="C171" s="1093">
        <v>1.8799754005802102E-3</v>
      </c>
      <c r="D171" s="1093">
        <v>1.8799754005802102E-3</v>
      </c>
      <c r="E171" s="1093">
        <v>1.8799754005802102E-3</v>
      </c>
      <c r="F171" s="1178">
        <v>1.8799754005802102E-3</v>
      </c>
      <c r="G171" s="1093">
        <v>1.8799754005802102E-3</v>
      </c>
      <c r="H171" s="1093">
        <v>1.9721397705935962E-3</v>
      </c>
      <c r="I171" s="1178">
        <v>2.0662488067084584E-3</v>
      </c>
      <c r="J171" s="1178">
        <v>4.1829870537216356E-4</v>
      </c>
      <c r="K171" s="1093">
        <v>1.8799754005802097E-3</v>
      </c>
      <c r="L171" s="1178">
        <v>0</v>
      </c>
      <c r="M171" s="1179">
        <v>1.8554849019285357E-3</v>
      </c>
      <c r="N171" s="1179">
        <v>1.9721397705935962E-3</v>
      </c>
      <c r="P171" s="1"/>
    </row>
    <row r="172" spans="1:16" ht="13.15" customHeight="1" x14ac:dyDescent="0.2">
      <c r="A172" s="1170" t="s">
        <v>410</v>
      </c>
      <c r="B172" s="1180"/>
      <c r="C172" s="1093">
        <v>1.1355294077963957E-2</v>
      </c>
      <c r="D172" s="1093">
        <v>1.1355294077963957E-2</v>
      </c>
      <c r="E172" s="1093">
        <v>1.1355294077963957E-2</v>
      </c>
      <c r="F172" s="1178">
        <v>1.1355294077963957E-2</v>
      </c>
      <c r="G172" s="1093">
        <v>1.1355294077963957E-2</v>
      </c>
      <c r="H172" s="1093">
        <v>1.1911978768991983E-2</v>
      </c>
      <c r="I172" s="1178">
        <v>1.2480409494281355E-2</v>
      </c>
      <c r="J172" s="1178">
        <v>2.5265781724944768E-3</v>
      </c>
      <c r="K172" s="1093">
        <v>1.1355294077963957E-2</v>
      </c>
      <c r="L172" s="1178">
        <v>0</v>
      </c>
      <c r="M172" s="1179">
        <v>1.1207368304988459E-2</v>
      </c>
      <c r="N172" s="1179">
        <v>1.1911978768991983E-2</v>
      </c>
      <c r="P172" s="1"/>
    </row>
    <row r="173" spans="1:16" ht="13.15" customHeight="1" x14ac:dyDescent="0.2">
      <c r="A173" s="1170" t="s">
        <v>360</v>
      </c>
      <c r="B173" s="1092"/>
      <c r="C173" s="1079">
        <v>62.249015788088158</v>
      </c>
      <c r="D173" s="1079">
        <v>62.249015788088158</v>
      </c>
      <c r="E173" s="1079">
        <v>62.249015788088158</v>
      </c>
      <c r="F173" s="1172">
        <v>62.249015788088158</v>
      </c>
      <c r="G173" s="1079">
        <v>62.249015788088158</v>
      </c>
      <c r="H173" s="1079">
        <v>65.300726636161926</v>
      </c>
      <c r="I173" s="1172">
        <v>68.416828513403416</v>
      </c>
      <c r="J173" s="1172">
        <v>74.911838922481337</v>
      </c>
      <c r="K173" s="1079">
        <v>62.249015788088144</v>
      </c>
      <c r="L173" s="1172">
        <v>0</v>
      </c>
      <c r="M173" s="1177">
        <v>61.438095902245095</v>
      </c>
      <c r="N173" s="1177">
        <v>65.300726636161926</v>
      </c>
      <c r="P173" s="1"/>
    </row>
    <row r="174" spans="1:16" ht="13.15" customHeight="1" x14ac:dyDescent="0.2">
      <c r="A174" s="1170" t="s">
        <v>397</v>
      </c>
      <c r="B174" s="1092"/>
      <c r="C174" s="1079">
        <v>5.8162293961892404</v>
      </c>
      <c r="D174" s="1079">
        <v>5.8162293961892404</v>
      </c>
      <c r="E174" s="1079">
        <v>5.8162293961892404</v>
      </c>
      <c r="F174" s="1172">
        <v>5.8162293961892404</v>
      </c>
      <c r="G174" s="1079">
        <v>5.8162293961892413</v>
      </c>
      <c r="H174" s="1079">
        <v>6.1013656367951974</v>
      </c>
      <c r="I174" s="1172">
        <v>6.3925182455630392</v>
      </c>
      <c r="J174" s="1172">
        <v>19.83396135552794</v>
      </c>
      <c r="K174" s="1079">
        <v>5.8162293961892404</v>
      </c>
      <c r="L174" s="1172">
        <v>0</v>
      </c>
      <c r="M174" s="1177">
        <v>5.7404611929769844</v>
      </c>
      <c r="N174" s="1177">
        <v>6.1013656367951974</v>
      </c>
      <c r="P174" s="1"/>
    </row>
    <row r="175" spans="1:16" ht="13.15" customHeight="1" x14ac:dyDescent="0.2">
      <c r="A175" s="1181" t="s">
        <v>54</v>
      </c>
      <c r="B175" s="1095"/>
      <c r="C175" s="1130">
        <v>2.595499005193232E-4</v>
      </c>
      <c r="D175" s="1130">
        <v>2.595499005193232E-4</v>
      </c>
      <c r="E175" s="1130">
        <v>2.595499005193232E-4</v>
      </c>
      <c r="F175" s="1182">
        <v>2.595499005193232E-4</v>
      </c>
      <c r="G175" s="1130">
        <v>2.595499005193232E-4</v>
      </c>
      <c r="H175" s="1130">
        <v>2.7227413779445871E-4</v>
      </c>
      <c r="I175" s="1182">
        <v>2.8526685618537136E-4</v>
      </c>
      <c r="J175" s="1182">
        <v>5.7750429783921303E-5</v>
      </c>
      <c r="K175" s="1130">
        <v>2.595499005193232E-4</v>
      </c>
      <c r="L175" s="1182">
        <v>0</v>
      </c>
      <c r="M175" s="1183">
        <v>2.5616873580474822E-4</v>
      </c>
      <c r="N175" s="1183">
        <v>2.7227413779445871E-4</v>
      </c>
      <c r="P175" s="1"/>
    </row>
    <row r="176" spans="1:16" ht="13.15" customHeight="1" x14ac:dyDescent="0.2">
      <c r="A176" s="1092" t="s">
        <v>1124</v>
      </c>
      <c r="B176" s="1092"/>
      <c r="C176" s="1092"/>
      <c r="D176" s="1092"/>
      <c r="E176" s="1092"/>
      <c r="F176" s="1242"/>
      <c r="G176" s="1092"/>
      <c r="H176" s="1092"/>
      <c r="I176" s="1242"/>
      <c r="J176" s="1242"/>
      <c r="K176" s="1092"/>
      <c r="L176" s="1242"/>
      <c r="M176" s="1243"/>
      <c r="N176" s="1243"/>
      <c r="P176" s="1123"/>
    </row>
    <row r="177" spans="1:16" ht="13.15" customHeight="1" x14ac:dyDescent="0.2">
      <c r="A177" s="1170" t="s">
        <v>398</v>
      </c>
      <c r="B177" s="1092"/>
      <c r="C177" s="1146">
        <v>1.0390050243848166</v>
      </c>
      <c r="D177" s="1146">
        <v>1.0390050243848166</v>
      </c>
      <c r="E177" s="1146">
        <v>1.0390050243848166</v>
      </c>
      <c r="F177" s="1209">
        <v>1.0390050243848166</v>
      </c>
      <c r="G177" s="1146">
        <v>0.77644423486927105</v>
      </c>
      <c r="H177" s="1146">
        <v>0.52886900042723062</v>
      </c>
      <c r="I177" s="1209">
        <v>0.29885990168610166</v>
      </c>
      <c r="J177" s="1209">
        <v>0.33564889439077511</v>
      </c>
      <c r="K177" s="1146">
        <v>0.2625607895155454</v>
      </c>
      <c r="L177" s="1209">
        <v>0</v>
      </c>
      <c r="M177" s="1241">
        <v>0.84636755386880358</v>
      </c>
      <c r="N177" s="1241">
        <v>0.52886900042723062</v>
      </c>
      <c r="P177" s="1"/>
    </row>
    <row r="178" spans="1:16" ht="13.15" customHeight="1" x14ac:dyDescent="0.2">
      <c r="A178" s="1170" t="s">
        <v>77</v>
      </c>
      <c r="B178" s="1092"/>
      <c r="C178" s="1146">
        <v>1.2231097901100645</v>
      </c>
      <c r="D178" s="1146">
        <v>1.2231097901100645</v>
      </c>
      <c r="E178" s="1146">
        <v>1.2231097901100645</v>
      </c>
      <c r="F178" s="1209">
        <v>1.2231097901100645</v>
      </c>
      <c r="G178" s="1146">
        <v>0.91402497856583209</v>
      </c>
      <c r="H178" s="1146">
        <v>0.91402497856583209</v>
      </c>
      <c r="I178" s="1209">
        <v>0.91402497856583209</v>
      </c>
      <c r="J178" s="1209">
        <v>0.91402497856583209</v>
      </c>
      <c r="K178" s="1146">
        <v>0.3090848115442324</v>
      </c>
      <c r="L178" s="1209">
        <v>0</v>
      </c>
      <c r="M178" s="1241">
        <v>0.91402497856583209</v>
      </c>
      <c r="N178" s="1241">
        <v>0.91402497856583209</v>
      </c>
      <c r="P178" s="1"/>
    </row>
    <row r="179" spans="1:16" ht="13.15" customHeight="1" x14ac:dyDescent="0.2">
      <c r="A179" s="1170" t="s">
        <v>409</v>
      </c>
      <c r="B179" s="1092"/>
      <c r="C179" s="1146">
        <v>8.0536347343969697E-4</v>
      </c>
      <c r="D179" s="1146">
        <v>8.0536347343969697E-4</v>
      </c>
      <c r="E179" s="1146">
        <v>8.0536347343969697E-4</v>
      </c>
      <c r="F179" s="1209">
        <v>8.0536347343969697E-4</v>
      </c>
      <c r="G179" s="1146">
        <v>6.0184485276843489E-4</v>
      </c>
      <c r="H179" s="1146">
        <v>6.0184485276843489E-4</v>
      </c>
      <c r="I179" s="1209">
        <v>6.0184485276843489E-4</v>
      </c>
      <c r="J179" s="1209">
        <v>6.0184485276843489E-4</v>
      </c>
      <c r="K179" s="1146">
        <v>2.0351862067126202E-4</v>
      </c>
      <c r="L179" s="1209">
        <v>0</v>
      </c>
      <c r="M179" s="1241">
        <v>6.0184485276843489E-4</v>
      </c>
      <c r="N179" s="1241">
        <v>6.0184485276843489E-4</v>
      </c>
      <c r="P179" s="1"/>
    </row>
    <row r="180" spans="1:16" ht="13.15" customHeight="1" x14ac:dyDescent="0.2">
      <c r="A180" s="1170" t="s">
        <v>359</v>
      </c>
      <c r="B180" s="1092"/>
      <c r="C180" s="1146">
        <v>1.3327275516518899E-4</v>
      </c>
      <c r="D180" s="1146">
        <v>1.3327275516518899E-4</v>
      </c>
      <c r="E180" s="1146">
        <v>1.3327275516518899E-4</v>
      </c>
      <c r="F180" s="1209">
        <v>1.3327275516518899E-4</v>
      </c>
      <c r="G180" s="1146">
        <v>9.9594188656040004E-5</v>
      </c>
      <c r="H180" s="1146">
        <v>9.9594188656040004E-5</v>
      </c>
      <c r="I180" s="1209">
        <v>9.9594188656040004E-5</v>
      </c>
      <c r="J180" s="1209">
        <v>9.9594188656040004E-5</v>
      </c>
      <c r="K180" s="1146">
        <v>3.3678566509148977E-5</v>
      </c>
      <c r="L180" s="1209">
        <v>0</v>
      </c>
      <c r="M180" s="1241">
        <v>9.9594188656040004E-5</v>
      </c>
      <c r="N180" s="1241">
        <v>9.9594188656040004E-5</v>
      </c>
      <c r="P180" s="1"/>
    </row>
    <row r="181" spans="1:16" ht="13.15" customHeight="1" x14ac:dyDescent="0.2">
      <c r="A181" s="1170" t="s">
        <v>410</v>
      </c>
      <c r="B181" s="1180"/>
      <c r="C181" s="1146">
        <v>8.0498464342360575E-4</v>
      </c>
      <c r="D181" s="1146">
        <v>8.0498464342360575E-4</v>
      </c>
      <c r="E181" s="1146">
        <v>8.0498464342360575E-4</v>
      </c>
      <c r="F181" s="1209">
        <v>8.0498464342360575E-4</v>
      </c>
      <c r="G181" s="1146">
        <v>6.0156175463600421E-4</v>
      </c>
      <c r="H181" s="1146">
        <v>6.0156175463600421E-4</v>
      </c>
      <c r="I181" s="1209">
        <v>6.0156175463600421E-4</v>
      </c>
      <c r="J181" s="1209">
        <v>6.0156175463600421E-4</v>
      </c>
      <c r="K181" s="1146">
        <v>2.0342288878760155E-4</v>
      </c>
      <c r="L181" s="1209">
        <v>0</v>
      </c>
      <c r="M181" s="1241">
        <v>6.0156175463600421E-4</v>
      </c>
      <c r="N181" s="1241">
        <v>6.0156175463600421E-4</v>
      </c>
      <c r="P181" s="1"/>
    </row>
    <row r="182" spans="1:16" ht="13.15" customHeight="1" x14ac:dyDescent="0.2">
      <c r="A182" s="1170" t="s">
        <v>360</v>
      </c>
      <c r="B182" s="1092"/>
      <c r="C182" s="1146">
        <v>4.4128757417993141</v>
      </c>
      <c r="D182" s="1146">
        <v>4.4128757417993141</v>
      </c>
      <c r="E182" s="1146">
        <v>4.4128757417993141</v>
      </c>
      <c r="F182" s="1209">
        <v>4.4128757417993141</v>
      </c>
      <c r="G182" s="1146">
        <v>3.2977241192295872</v>
      </c>
      <c r="H182" s="1146">
        <v>3.2977241192295872</v>
      </c>
      <c r="I182" s="1209">
        <v>3.2977241192295872</v>
      </c>
      <c r="J182" s="1209">
        <v>17.836019386143139</v>
      </c>
      <c r="K182" s="1146">
        <v>1.115151622569726</v>
      </c>
      <c r="L182" s="1209">
        <v>0</v>
      </c>
      <c r="M182" s="1241">
        <v>3.2977241192295872</v>
      </c>
      <c r="N182" s="1241">
        <v>3.2977241192295872</v>
      </c>
      <c r="P182" s="1"/>
    </row>
    <row r="183" spans="1:16" ht="13.15" customHeight="1" x14ac:dyDescent="0.2">
      <c r="A183" s="1170" t="s">
        <v>397</v>
      </c>
      <c r="B183" s="1092"/>
      <c r="C183" s="1146">
        <v>0.41231652077132147</v>
      </c>
      <c r="D183" s="1146">
        <v>0.41231652077132147</v>
      </c>
      <c r="E183" s="1146">
        <v>0.41231652077132147</v>
      </c>
      <c r="F183" s="1209">
        <v>0.41231652077132147</v>
      </c>
      <c r="G183" s="1146">
        <v>0.3081224613748143</v>
      </c>
      <c r="H183" s="1146">
        <v>0.3081224613748143</v>
      </c>
      <c r="I183" s="1209">
        <v>0.3081224613748143</v>
      </c>
      <c r="J183" s="1209">
        <v>4.7223366069985202</v>
      </c>
      <c r="K183" s="1146">
        <v>0.10419405939650717</v>
      </c>
      <c r="L183" s="1209">
        <v>0</v>
      </c>
      <c r="M183" s="1241">
        <v>0.3081224613748143</v>
      </c>
      <c r="N183" s="1241">
        <v>0.3081224613748143</v>
      </c>
      <c r="P183" s="1"/>
    </row>
    <row r="184" spans="1:16" ht="13.15" customHeight="1" x14ac:dyDescent="0.2">
      <c r="A184" s="1181" t="s">
        <v>54</v>
      </c>
      <c r="B184" s="1095"/>
      <c r="C184" s="1244">
        <v>1.8399671790591114E-5</v>
      </c>
      <c r="D184" s="1244">
        <v>1.8399671790591114E-5</v>
      </c>
      <c r="E184" s="1244">
        <v>1.8399671790591114E-5</v>
      </c>
      <c r="F184" s="1245">
        <v>1.8399671790591114E-5</v>
      </c>
      <c r="G184" s="1244">
        <v>1.375E-5</v>
      </c>
      <c r="H184" s="1244">
        <v>1.375E-5</v>
      </c>
      <c r="I184" s="1245">
        <v>1.375E-5</v>
      </c>
      <c r="J184" s="1245">
        <v>1.375E-5</v>
      </c>
      <c r="K184" s="1244">
        <v>4.6496717905911122E-6</v>
      </c>
      <c r="L184" s="1245">
        <v>0</v>
      </c>
      <c r="M184" s="1246">
        <v>1.375E-5</v>
      </c>
      <c r="N184" s="1246">
        <v>1.375E-5</v>
      </c>
      <c r="P184" s="1"/>
    </row>
    <row r="185" spans="1:16" ht="13.15" customHeight="1" x14ac:dyDescent="0.2">
      <c r="K185" s="1063"/>
    </row>
  </sheetData>
  <pageMargins left="0.78740157480314965" right="0.78740157480314965" top="0.43307086614173229" bottom="0.51181102362204722" header="0.43307086614173229" footer="0.39370078740157483"/>
  <pageSetup paperSize="9" scale="79" orientation="landscape" r:id="rId1"/>
  <headerFooter alignWithMargins="0">
    <oddFooter>&amp;CRauchgasdaten&amp;RSeite &amp;P</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CCÜbergabe"/>
  <dimension ref="A1:C18"/>
  <sheetViews>
    <sheetView showGridLines="0" workbookViewId="0"/>
  </sheetViews>
  <sheetFormatPr baseColWidth="10" defaultColWidth="8.85546875" defaultRowHeight="12.75" x14ac:dyDescent="0.2"/>
  <cols>
    <col min="1" max="1" width="24.85546875" style="14" customWidth="1"/>
    <col min="2" max="3" width="11.42578125" style="14" customWidth="1"/>
    <col min="4" max="16384" width="8.85546875" style="14"/>
  </cols>
  <sheetData>
    <row r="1" spans="1:3" ht="17.45" customHeight="1" x14ac:dyDescent="0.25">
      <c r="A1" s="485" t="s">
        <v>1126</v>
      </c>
    </row>
    <row r="2" spans="1:3" ht="13.15" customHeight="1" x14ac:dyDescent="0.2">
      <c r="A2" s="17" t="s">
        <v>1127</v>
      </c>
      <c r="B2" s="14" t="s">
        <v>1128</v>
      </c>
    </row>
    <row r="3" spans="1:3" ht="15.6" customHeight="1" x14ac:dyDescent="0.25">
      <c r="A3" s="1247" t="s">
        <v>1129</v>
      </c>
    </row>
    <row r="4" spans="1:3" ht="13.15" customHeight="1" x14ac:dyDescent="0.2">
      <c r="A4" s="17" t="s">
        <v>1130</v>
      </c>
    </row>
    <row r="5" spans="1:3" ht="13.15" customHeight="1" x14ac:dyDescent="0.2">
      <c r="A5" s="1248" t="s">
        <v>398</v>
      </c>
      <c r="B5" s="1249">
        <v>22.535856852101677</v>
      </c>
      <c r="C5" s="14" t="s">
        <v>85</v>
      </c>
    </row>
    <row r="6" spans="1:3" ht="13.15" customHeight="1" x14ac:dyDescent="0.2">
      <c r="A6" s="1248" t="s">
        <v>360</v>
      </c>
      <c r="B6" s="1249">
        <v>61.550622132584763</v>
      </c>
      <c r="C6" s="14" t="s">
        <v>85</v>
      </c>
    </row>
    <row r="7" spans="1:3" ht="13.15" customHeight="1" x14ac:dyDescent="0.2">
      <c r="A7" s="1248" t="s">
        <v>397</v>
      </c>
      <c r="B7" s="1249">
        <v>5.034933919412178</v>
      </c>
      <c r="C7" s="14" t="s">
        <v>85</v>
      </c>
    </row>
    <row r="8" spans="1:3" ht="13.15" customHeight="1" x14ac:dyDescent="0.2">
      <c r="A8" s="1248" t="s">
        <v>789</v>
      </c>
      <c r="B8" s="1249">
        <v>2.0278832972549997E-4</v>
      </c>
      <c r="C8" s="14" t="s">
        <v>85</v>
      </c>
    </row>
    <row r="9" spans="1:3" ht="13.15" customHeight="1" x14ac:dyDescent="0.2">
      <c r="A9" s="1248" t="s">
        <v>359</v>
      </c>
      <c r="B9" s="1249">
        <v>8.1285521651125469E-4</v>
      </c>
      <c r="C9" s="14" t="s">
        <v>85</v>
      </c>
    </row>
    <row r="10" spans="1:3" ht="13.15" customHeight="1" x14ac:dyDescent="0.2">
      <c r="A10" s="1248" t="s">
        <v>410</v>
      </c>
      <c r="B10" s="1249">
        <v>6.8370449162889237E-3</v>
      </c>
      <c r="C10" s="14" t="s">
        <v>85</v>
      </c>
    </row>
    <row r="11" spans="1:3" ht="13.15" customHeight="1" x14ac:dyDescent="0.2">
      <c r="A11" s="1248" t="s">
        <v>409</v>
      </c>
      <c r="B11" s="1249">
        <v>1.1234783103635489E-2</v>
      </c>
      <c r="C11" s="14" t="s">
        <v>85</v>
      </c>
    </row>
    <row r="12" spans="1:3" ht="13.15" customHeight="1" x14ac:dyDescent="0.2">
      <c r="A12" s="1248" t="s">
        <v>77</v>
      </c>
      <c r="B12" s="1249">
        <v>10.859499624335212</v>
      </c>
      <c r="C12" s="14" t="s">
        <v>85</v>
      </c>
    </row>
    <row r="13" spans="1:3" ht="13.15" customHeight="1" x14ac:dyDescent="0.2"/>
    <row r="14" spans="1:3" ht="13.15" customHeight="1" x14ac:dyDescent="0.2">
      <c r="A14" s="1248" t="s">
        <v>1131</v>
      </c>
      <c r="B14" s="1250">
        <v>170</v>
      </c>
      <c r="C14" s="14" t="s">
        <v>4</v>
      </c>
    </row>
    <row r="15" spans="1:3" ht="13.15" customHeight="1" x14ac:dyDescent="0.2">
      <c r="A15" s="1248" t="s">
        <v>1132</v>
      </c>
      <c r="B15" s="1251">
        <v>3.1811977539457681</v>
      </c>
      <c r="C15" s="14" t="s">
        <v>1133</v>
      </c>
    </row>
    <row r="16" spans="1:3" ht="13.15" customHeight="1" x14ac:dyDescent="0.2"/>
    <row r="17" spans="1:3" ht="13.15" customHeight="1" x14ac:dyDescent="0.2">
      <c r="A17" s="1248" t="s">
        <v>1134</v>
      </c>
      <c r="B17" s="1250">
        <v>60</v>
      </c>
      <c r="C17" s="14" t="s">
        <v>4</v>
      </c>
    </row>
    <row r="18" spans="1:3" ht="13.15" customHeight="1" x14ac:dyDescent="0.2">
      <c r="A18" s="1248" t="s">
        <v>1135</v>
      </c>
      <c r="B18" s="1251">
        <v>3.664155828715725</v>
      </c>
      <c r="C18" s="14" t="s">
        <v>1133</v>
      </c>
    </row>
  </sheetData>
  <sheetProtection sheet="1" objects="1" scenarios="1"/>
  <pageMargins left="0.78740157499999996" right="0.78740157499999996" top="0.98425196900000012" bottom="0.98425196900000012" header="0.49212598450000006" footer="0.49212598450000006"/>
  <pageSetup paperSize="9" orientation="portrait" r:id="rId1"/>
  <headerFooter alignWithMargins="0">
    <oddHeader>&amp;C&amp;A</oddHeader>
    <oddFooter>&amp;CSeite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Var"/>
  <dimension ref="A1:L278"/>
  <sheetViews>
    <sheetView showGridLines="0" workbookViewId="0">
      <selection activeCell="G44" sqref="G44:G56"/>
    </sheetView>
  </sheetViews>
  <sheetFormatPr baseColWidth="10" defaultColWidth="8.85546875" defaultRowHeight="12.75" x14ac:dyDescent="0.2"/>
  <cols>
    <col min="1" max="1" width="23.85546875" style="14" customWidth="1"/>
    <col min="2" max="2" width="17.28515625" style="14" customWidth="1"/>
    <col min="3" max="9" width="13.7109375" style="14" customWidth="1"/>
    <col min="10" max="11" width="11.42578125" style="14" customWidth="1"/>
    <col min="12" max="16384" width="8.85546875" style="14"/>
  </cols>
  <sheetData>
    <row r="1" spans="1:12" ht="17.45" customHeight="1" x14ac:dyDescent="0.25">
      <c r="A1" s="485" t="s">
        <v>1136</v>
      </c>
      <c r="B1" s="484" t="s">
        <v>1137</v>
      </c>
      <c r="C1" s="14" t="e">
        <f>$A$111:$A$278</f>
        <v>#VALUE!</v>
      </c>
      <c r="D1" s="17" t="s">
        <v>1138</v>
      </c>
      <c r="G1" s="1058" t="s">
        <v>1496</v>
      </c>
    </row>
    <row r="2" spans="1:12" ht="13.15" customHeight="1" x14ac:dyDescent="0.2">
      <c r="A2" s="17" t="s">
        <v>1139</v>
      </c>
      <c r="B2" s="14" t="s">
        <v>1140</v>
      </c>
      <c r="D2" s="14" t="s">
        <v>1141</v>
      </c>
      <c r="F2" s="14">
        <v>0</v>
      </c>
    </row>
    <row r="3" spans="1:12" ht="15.6" customHeight="1" x14ac:dyDescent="0.25">
      <c r="A3" s="1247" t="s">
        <v>1142</v>
      </c>
      <c r="D3" s="14" t="s">
        <v>1143</v>
      </c>
      <c r="F3" s="14" t="b">
        <v>0</v>
      </c>
    </row>
    <row r="4" spans="1:12" ht="13.15" customHeight="1" x14ac:dyDescent="0.2">
      <c r="D4" s="14" t="s">
        <v>1144</v>
      </c>
      <c r="F4" s="14" t="b">
        <v>0</v>
      </c>
      <c r="J4" s="502"/>
    </row>
    <row r="5" spans="1:12" ht="13.15" customHeight="1" x14ac:dyDescent="0.2">
      <c r="A5" s="17" t="s">
        <v>95</v>
      </c>
      <c r="B5" s="19">
        <v>13</v>
      </c>
      <c r="C5" s="1255" t="s">
        <v>85</v>
      </c>
      <c r="D5" s="1256" t="s">
        <v>1145</v>
      </c>
      <c r="H5" s="20" t="s">
        <v>0</v>
      </c>
      <c r="I5" s="20"/>
      <c r="J5" s="502"/>
    </row>
    <row r="6" spans="1:12" ht="13.15" customHeight="1" x14ac:dyDescent="0.2">
      <c r="A6" s="17" t="s">
        <v>1146</v>
      </c>
      <c r="B6" s="1257">
        <v>25</v>
      </c>
      <c r="C6" s="1255" t="s">
        <v>4</v>
      </c>
      <c r="D6" s="1258" t="s">
        <v>1147</v>
      </c>
    </row>
    <row r="7" spans="1:12" ht="12.6" customHeight="1" x14ac:dyDescent="0.2">
      <c r="A7" s="17" t="s">
        <v>1148</v>
      </c>
      <c r="B7" s="1259">
        <v>298.14999999999998</v>
      </c>
      <c r="C7" s="3" t="s">
        <v>471</v>
      </c>
      <c r="D7" s="1260" t="s">
        <v>1149</v>
      </c>
    </row>
    <row r="8" spans="1:12" ht="13.15" customHeight="1" x14ac:dyDescent="0.2">
      <c r="A8" s="1261"/>
      <c r="B8" s="1262"/>
      <c r="C8" s="3"/>
    </row>
    <row r="9" spans="1:12" ht="15.6" customHeight="1" x14ac:dyDescent="0.25">
      <c r="A9" s="1247" t="s">
        <v>1150</v>
      </c>
      <c r="D9" s="1263"/>
      <c r="L9" s="502"/>
    </row>
    <row r="10" spans="1:12" ht="13.15" customHeight="1" x14ac:dyDescent="0.2">
      <c r="A10" s="512" t="s">
        <v>1151</v>
      </c>
      <c r="B10" s="19">
        <v>-5</v>
      </c>
      <c r="C10" s="1264" t="s">
        <v>4</v>
      </c>
      <c r="D10" s="1256" t="s">
        <v>1152</v>
      </c>
      <c r="F10" s="1263" t="s">
        <v>1153</v>
      </c>
      <c r="L10" s="502"/>
    </row>
    <row r="11" spans="1:12" ht="13.15" customHeight="1" x14ac:dyDescent="0.2">
      <c r="A11" s="512" t="s">
        <v>154</v>
      </c>
      <c r="B11" s="19">
        <v>70</v>
      </c>
      <c r="C11" s="1264" t="s">
        <v>155</v>
      </c>
      <c r="D11" s="1260" t="s">
        <v>1154</v>
      </c>
      <c r="F11" s="1263" t="s">
        <v>1155</v>
      </c>
      <c r="L11" s="502"/>
    </row>
    <row r="12" spans="1:12" ht="13.15" customHeight="1" x14ac:dyDescent="0.2">
      <c r="A12" s="512" t="s">
        <v>1156</v>
      </c>
      <c r="B12" s="1265">
        <v>0.95166113099599814</v>
      </c>
      <c r="C12" s="1264" t="s">
        <v>374</v>
      </c>
      <c r="D12" s="1260"/>
      <c r="F12" s="1263"/>
      <c r="L12" s="502"/>
    </row>
    <row r="13" spans="1:12" ht="13.15" customHeight="1" x14ac:dyDescent="0.2">
      <c r="A13" s="512" t="s">
        <v>1157</v>
      </c>
      <c r="B13" s="1265">
        <v>21</v>
      </c>
      <c r="C13" s="1264" t="s">
        <v>155</v>
      </c>
      <c r="D13" s="1260"/>
      <c r="F13" s="1263"/>
      <c r="L13" s="502"/>
    </row>
    <row r="14" spans="1:12" ht="15.6" customHeight="1" x14ac:dyDescent="0.25">
      <c r="A14" s="1247" t="s">
        <v>1158</v>
      </c>
      <c r="B14" s="17"/>
      <c r="C14" s="1255"/>
      <c r="D14" s="1260"/>
      <c r="F14" s="1263"/>
    </row>
    <row r="15" spans="1:12" ht="13.15" customHeight="1" x14ac:dyDescent="0.2">
      <c r="A15" s="17" t="s">
        <v>1159</v>
      </c>
      <c r="B15" s="17">
        <v>0</v>
      </c>
      <c r="C15" s="1255" t="s">
        <v>4</v>
      </c>
      <c r="D15" s="1260" t="s">
        <v>1160</v>
      </c>
      <c r="F15" s="1263" t="s">
        <v>1161</v>
      </c>
    </row>
    <row r="16" spans="1:12" ht="13.15" customHeight="1" x14ac:dyDescent="0.2">
      <c r="A16" s="17" t="s">
        <v>1162</v>
      </c>
      <c r="B16" s="17">
        <v>0</v>
      </c>
      <c r="C16" s="1255" t="s">
        <v>4</v>
      </c>
      <c r="D16" s="1260" t="s">
        <v>1163</v>
      </c>
      <c r="F16" s="1263" t="s">
        <v>1164</v>
      </c>
    </row>
    <row r="17" spans="1:6" ht="13.15" customHeight="1" x14ac:dyDescent="0.2">
      <c r="A17" s="17"/>
      <c r="B17" s="17"/>
      <c r="C17" s="1255"/>
      <c r="D17" s="1260"/>
      <c r="F17" s="1263"/>
    </row>
    <row r="18" spans="1:6" ht="13.15" customHeight="1" x14ac:dyDescent="0.2">
      <c r="A18" s="17" t="s">
        <v>93</v>
      </c>
      <c r="B18" s="19">
        <v>0.7</v>
      </c>
      <c r="C18" s="1255" t="s">
        <v>1006</v>
      </c>
      <c r="D18" s="17" t="s">
        <v>1165</v>
      </c>
      <c r="F18" s="1263" t="s">
        <v>1166</v>
      </c>
    </row>
    <row r="19" spans="1:6" ht="13.15" customHeight="1" x14ac:dyDescent="0.2">
      <c r="D19" s="1263"/>
    </row>
    <row r="20" spans="1:6" ht="17.45" customHeight="1" x14ac:dyDescent="0.25">
      <c r="A20" s="485" t="s">
        <v>1167</v>
      </c>
      <c r="E20" s="17"/>
      <c r="F20" s="14" t="s">
        <v>1168</v>
      </c>
    </row>
    <row r="21" spans="1:6" ht="13.15" customHeight="1" x14ac:dyDescent="0.2">
      <c r="A21" s="17" t="s">
        <v>1169</v>
      </c>
      <c r="E21" s="17" t="s">
        <v>1170</v>
      </c>
      <c r="F21" s="14" t="s">
        <v>1497</v>
      </c>
    </row>
    <row r="22" spans="1:6" ht="13.15" customHeight="1" x14ac:dyDescent="0.2">
      <c r="A22" s="1266" t="s">
        <v>1171</v>
      </c>
      <c r="B22" s="1267">
        <v>2</v>
      </c>
      <c r="C22" s="1268" t="s">
        <v>1172</v>
      </c>
      <c r="D22" s="1269"/>
      <c r="E22" s="1267">
        <v>100</v>
      </c>
      <c r="F22" s="1269">
        <v>1</v>
      </c>
    </row>
    <row r="23" spans="1:6" ht="13.15" customHeight="1" x14ac:dyDescent="0.2">
      <c r="A23" s="1270" t="s">
        <v>1173</v>
      </c>
      <c r="B23" s="1271">
        <v>2</v>
      </c>
      <c r="C23" s="1272" t="s">
        <v>1174</v>
      </c>
      <c r="D23" s="1273"/>
      <c r="E23" s="1271">
        <v>100</v>
      </c>
      <c r="F23" s="1273">
        <v>1</v>
      </c>
    </row>
    <row r="24" spans="1:6" ht="13.15" customHeight="1" x14ac:dyDescent="0.2">
      <c r="A24" s="1064" t="s">
        <v>1175</v>
      </c>
      <c r="B24" s="1274">
        <v>2</v>
      </c>
      <c r="C24" s="1275"/>
      <c r="D24" s="1064"/>
      <c r="E24" s="1274"/>
      <c r="F24" s="1064"/>
    </row>
    <row r="25" spans="1:6" ht="13.15" customHeight="1" x14ac:dyDescent="0.2">
      <c r="A25" s="1270" t="s">
        <v>1176</v>
      </c>
      <c r="B25" s="1271">
        <v>2</v>
      </c>
      <c r="C25" s="1272" t="s">
        <v>1177</v>
      </c>
      <c r="D25" s="1273"/>
      <c r="E25" s="1271">
        <v>100</v>
      </c>
      <c r="F25" s="1273">
        <v>1</v>
      </c>
    </row>
    <row r="26" spans="1:6" ht="13.15" customHeight="1" x14ac:dyDescent="0.2">
      <c r="A26" s="1273" t="s">
        <v>1178</v>
      </c>
      <c r="B26" s="1271">
        <v>2</v>
      </c>
      <c r="C26" s="1272" t="s">
        <v>1179</v>
      </c>
      <c r="D26" s="1273"/>
      <c r="E26" s="1271">
        <v>100</v>
      </c>
      <c r="F26" s="1273">
        <v>1</v>
      </c>
    </row>
    <row r="27" spans="1:6" ht="13.15" customHeight="1" x14ac:dyDescent="0.2">
      <c r="A27" s="1065" t="s">
        <v>1180</v>
      </c>
      <c r="B27" s="1276">
        <v>2</v>
      </c>
      <c r="C27" s="1277" t="s">
        <v>1181</v>
      </c>
      <c r="D27" s="1065"/>
      <c r="E27" s="1276"/>
      <c r="F27" s="1278">
        <v>0</v>
      </c>
    </row>
    <row r="28" spans="1:6" ht="13.15" customHeight="1" x14ac:dyDescent="0.2">
      <c r="A28" s="1065" t="s">
        <v>1182</v>
      </c>
      <c r="B28" s="1276" t="b">
        <v>1</v>
      </c>
      <c r="C28" s="1277" t="s">
        <v>1183</v>
      </c>
      <c r="D28" s="1065"/>
      <c r="E28" s="1276"/>
      <c r="F28" s="1065"/>
    </row>
    <row r="29" spans="1:6" ht="13.15" customHeight="1" x14ac:dyDescent="0.2">
      <c r="A29" s="1279" t="s">
        <v>1184</v>
      </c>
      <c r="B29" s="1280" t="b">
        <v>1</v>
      </c>
      <c r="C29" s="1281" t="s">
        <v>619</v>
      </c>
      <c r="D29" s="1279"/>
      <c r="E29" s="1280">
        <v>100</v>
      </c>
      <c r="F29" s="1279">
        <v>0</v>
      </c>
    </row>
    <row r="30" spans="1:6" ht="13.15" customHeight="1" x14ac:dyDescent="0.2">
      <c r="A30" s="1282" t="s">
        <v>1185</v>
      </c>
      <c r="B30" s="1280" t="b">
        <v>1</v>
      </c>
      <c r="C30" s="1281" t="s">
        <v>623</v>
      </c>
      <c r="D30" s="1279"/>
      <c r="E30" s="1280">
        <v>100</v>
      </c>
      <c r="F30" s="1279">
        <v>0</v>
      </c>
    </row>
    <row r="31" spans="1:6" ht="13.15" customHeight="1" x14ac:dyDescent="0.2">
      <c r="A31" s="1283" t="s">
        <v>1186</v>
      </c>
      <c r="B31" s="1284" t="b">
        <v>1</v>
      </c>
      <c r="C31" s="1285" t="s">
        <v>981</v>
      </c>
      <c r="D31" s="1283"/>
      <c r="E31" s="1284">
        <v>100</v>
      </c>
      <c r="F31" s="1283">
        <v>0</v>
      </c>
    </row>
    <row r="32" spans="1:6" ht="13.15" customHeight="1" x14ac:dyDescent="0.2">
      <c r="A32" s="1279" t="s">
        <v>1187</v>
      </c>
      <c r="B32" s="1280">
        <v>2</v>
      </c>
      <c r="C32" s="1281" t="s">
        <v>1188</v>
      </c>
      <c r="D32" s="1279"/>
      <c r="E32" s="1280">
        <v>100</v>
      </c>
      <c r="F32" s="1279">
        <v>-1</v>
      </c>
    </row>
    <row r="33" spans="1:8" ht="13.15" customHeight="1" x14ac:dyDescent="0.2">
      <c r="A33" s="1279" t="s">
        <v>1189</v>
      </c>
      <c r="B33" s="1280">
        <v>2</v>
      </c>
      <c r="C33" s="1281" t="s">
        <v>1190</v>
      </c>
      <c r="D33" s="1279"/>
      <c r="E33" s="1280">
        <v>100</v>
      </c>
      <c r="F33" s="1279">
        <v>-1</v>
      </c>
    </row>
    <row r="34" spans="1:8" ht="13.15" customHeight="1" x14ac:dyDescent="0.2">
      <c r="A34" s="1286" t="s">
        <v>1191</v>
      </c>
      <c r="B34" s="1284" t="b">
        <v>1</v>
      </c>
      <c r="C34" s="1285" t="s">
        <v>1192</v>
      </c>
      <c r="D34" s="1283"/>
      <c r="E34" s="1284">
        <v>100</v>
      </c>
      <c r="F34" s="1279">
        <v>0</v>
      </c>
    </row>
    <row r="35" spans="1:8" ht="13.15" customHeight="1" x14ac:dyDescent="0.2">
      <c r="A35" s="1279" t="s">
        <v>1193</v>
      </c>
      <c r="B35" s="1287" t="b">
        <v>1</v>
      </c>
      <c r="C35" s="1281" t="s">
        <v>1194</v>
      </c>
      <c r="D35" s="1279"/>
      <c r="E35" s="1280">
        <v>100</v>
      </c>
      <c r="F35" s="1288" t="s">
        <v>1195</v>
      </c>
    </row>
    <row r="36" spans="1:8" ht="13.15" customHeight="1" x14ac:dyDescent="0.2">
      <c r="A36" s="1279" t="s">
        <v>1196</v>
      </c>
      <c r="B36" s="1287" t="b">
        <v>1</v>
      </c>
      <c r="C36" s="1281"/>
      <c r="D36" s="1279"/>
      <c r="E36" s="1280">
        <v>100</v>
      </c>
      <c r="F36" s="1289" t="s">
        <v>1197</v>
      </c>
    </row>
    <row r="37" spans="1:8" ht="13.15" customHeight="1" x14ac:dyDescent="0.2">
      <c r="A37" s="1279" t="s">
        <v>1198</v>
      </c>
      <c r="B37" s="1287" t="b">
        <v>1</v>
      </c>
      <c r="C37" s="1281"/>
      <c r="D37" s="1279"/>
      <c r="E37" s="1280">
        <v>100</v>
      </c>
      <c r="F37" s="1289" t="s">
        <v>1199</v>
      </c>
    </row>
    <row r="38" spans="1:8" ht="13.15" customHeight="1" x14ac:dyDescent="0.2">
      <c r="A38" s="1283" t="s">
        <v>1200</v>
      </c>
      <c r="B38" s="1290" t="b">
        <v>0</v>
      </c>
      <c r="C38" s="1285" t="s">
        <v>1201</v>
      </c>
      <c r="D38" s="1283"/>
      <c r="E38" s="1284">
        <v>100</v>
      </c>
      <c r="F38" s="1291" t="s">
        <v>1202</v>
      </c>
    </row>
    <row r="39" spans="1:8" ht="13.15" customHeight="1" x14ac:dyDescent="0.2">
      <c r="A39" s="1292" t="s">
        <v>1203</v>
      </c>
      <c r="B39" s="1293" t="b">
        <v>1</v>
      </c>
      <c r="C39" s="1277" t="s">
        <v>1204</v>
      </c>
      <c r="D39" s="1065"/>
      <c r="E39" s="1276">
        <v>100</v>
      </c>
      <c r="F39" s="1294" t="s">
        <v>1205</v>
      </c>
    </row>
    <row r="40" spans="1:8" ht="13.15" customHeight="1" x14ac:dyDescent="0.2">
      <c r="A40" s="36"/>
      <c r="B40" s="1295"/>
      <c r="C40" s="1281"/>
      <c r="D40" s="1279"/>
      <c r="E40" s="1280"/>
      <c r="F40" s="1289"/>
    </row>
    <row r="41" spans="1:8" s="502" customFormat="1" ht="13.15" customHeight="1" x14ac:dyDescent="0.2">
      <c r="A41" s="36"/>
      <c r="B41" s="1295"/>
      <c r="C41" s="1281"/>
      <c r="D41" s="1279"/>
      <c r="E41" s="1280"/>
      <c r="F41" s="1289"/>
    </row>
    <row r="42" spans="1:8" ht="15" customHeight="1" x14ac:dyDescent="0.25">
      <c r="A42" s="1247" t="s">
        <v>1206</v>
      </c>
      <c r="B42" s="14">
        <v>0</v>
      </c>
      <c r="F42" s="1296" t="s">
        <v>1207</v>
      </c>
      <c r="G42" s="2"/>
    </row>
    <row r="43" spans="1:8" ht="13.9" customHeight="1" thickBot="1" x14ac:dyDescent="0.25">
      <c r="F43" s="1"/>
      <c r="G43" s="2"/>
    </row>
    <row r="44" spans="1:8" ht="13.15" customHeight="1" x14ac:dyDescent="0.2">
      <c r="A44" s="1297"/>
      <c r="B44" s="1298" t="s">
        <v>992</v>
      </c>
      <c r="C44" s="1298" t="s">
        <v>1208</v>
      </c>
      <c r="D44" s="1299" t="s">
        <v>1209</v>
      </c>
      <c r="F44" s="4" t="s">
        <v>1210</v>
      </c>
      <c r="G44" s="5">
        <v>10.708560148712376</v>
      </c>
      <c r="H44" s="6" t="s">
        <v>2</v>
      </c>
    </row>
    <row r="45" spans="1:8" ht="13.15" customHeight="1" x14ac:dyDescent="0.2">
      <c r="A45" s="1300" t="s">
        <v>12</v>
      </c>
      <c r="B45" s="1301">
        <v>0</v>
      </c>
      <c r="C45" s="1302">
        <v>1.0000000000000001E-5</v>
      </c>
      <c r="D45" s="1303">
        <v>0</v>
      </c>
      <c r="F45" s="4" t="s">
        <v>3</v>
      </c>
      <c r="G45" s="8">
        <v>950</v>
      </c>
      <c r="H45" s="6" t="s">
        <v>4</v>
      </c>
    </row>
    <row r="46" spans="1:8" ht="13.15" customHeight="1" x14ac:dyDescent="0.2">
      <c r="A46" s="1300" t="s">
        <v>13</v>
      </c>
      <c r="B46" s="1304">
        <v>1.2400050763972104E-8</v>
      </c>
      <c r="C46" s="1302">
        <v>5.0000000000000001E-3</v>
      </c>
      <c r="D46" s="1303">
        <v>0</v>
      </c>
      <c r="F46" s="4" t="s">
        <v>1211</v>
      </c>
      <c r="G46" s="8">
        <v>370</v>
      </c>
      <c r="H46" s="6" t="s">
        <v>6</v>
      </c>
    </row>
    <row r="47" spans="1:8" ht="13.15" customHeight="1" x14ac:dyDescent="0.2">
      <c r="A47" s="1300" t="s">
        <v>15</v>
      </c>
      <c r="B47" s="1304">
        <v>0</v>
      </c>
      <c r="C47" s="1302">
        <v>1E-4</v>
      </c>
      <c r="D47" s="1303">
        <v>0</v>
      </c>
      <c r="F47" s="4" t="s">
        <v>1212</v>
      </c>
      <c r="G47" s="9">
        <v>0.2527040614370511</v>
      </c>
      <c r="H47" s="6" t="s">
        <v>8</v>
      </c>
    </row>
    <row r="48" spans="1:8" ht="13.15" customHeight="1" x14ac:dyDescent="0.2">
      <c r="A48" s="1300" t="s">
        <v>16</v>
      </c>
      <c r="B48" s="1304">
        <v>0</v>
      </c>
      <c r="C48" s="1302">
        <v>1E-4</v>
      </c>
      <c r="D48" s="1303">
        <v>0</v>
      </c>
      <c r="F48" s="4" t="s">
        <v>1213</v>
      </c>
      <c r="G48" s="5">
        <v>832.88919870926838</v>
      </c>
      <c r="H48" s="6" t="s">
        <v>4</v>
      </c>
    </row>
    <row r="49" spans="1:11" ht="13.15" customHeight="1" x14ac:dyDescent="0.2">
      <c r="A49" s="1300" t="s">
        <v>17</v>
      </c>
      <c r="B49" s="1304">
        <v>0</v>
      </c>
      <c r="C49" s="1302">
        <v>1E-4</v>
      </c>
      <c r="D49" s="1303">
        <v>0</v>
      </c>
      <c r="F49" s="4" t="s">
        <v>1214</v>
      </c>
      <c r="G49" s="5">
        <v>-4</v>
      </c>
      <c r="H49" s="6" t="s">
        <v>4</v>
      </c>
    </row>
    <row r="50" spans="1:11" ht="13.15" customHeight="1" x14ac:dyDescent="0.2">
      <c r="A50" s="1300" t="s">
        <v>19</v>
      </c>
      <c r="B50" s="1304">
        <v>5.2197312996327128E-6</v>
      </c>
      <c r="C50" s="1302">
        <v>1E-4</v>
      </c>
      <c r="D50" s="1303">
        <v>0</v>
      </c>
      <c r="F50" s="4" t="s">
        <v>1215</v>
      </c>
      <c r="G50" s="5">
        <v>44.076539463965339</v>
      </c>
      <c r="H50" s="11" t="s">
        <v>14</v>
      </c>
    </row>
    <row r="51" spans="1:11" ht="13.15" customHeight="1" x14ac:dyDescent="0.2">
      <c r="A51" s="1300" t="s">
        <v>20</v>
      </c>
      <c r="B51" s="1304">
        <v>2.0557638821111501E-7</v>
      </c>
      <c r="C51" s="1302">
        <v>1E-4</v>
      </c>
      <c r="D51" s="1303">
        <v>0</v>
      </c>
      <c r="F51" s="4" t="s">
        <v>1216</v>
      </c>
      <c r="G51" s="5">
        <v>25.080307229765872</v>
      </c>
      <c r="H51" s="11" t="s">
        <v>14</v>
      </c>
    </row>
    <row r="52" spans="1:11" ht="13.15" customHeight="1" x14ac:dyDescent="0.2">
      <c r="A52" s="1300" t="s">
        <v>21</v>
      </c>
      <c r="B52" s="1304">
        <v>0</v>
      </c>
      <c r="C52" s="1302">
        <v>1E-3</v>
      </c>
      <c r="D52" s="1303">
        <v>0</v>
      </c>
      <c r="F52" s="1305"/>
      <c r="G52" s="5">
        <v>29.230313091729599</v>
      </c>
      <c r="H52" s="1306"/>
    </row>
    <row r="53" spans="1:11" ht="13.15" customHeight="1" x14ac:dyDescent="0.2">
      <c r="A53" s="1300" t="s">
        <v>22</v>
      </c>
      <c r="B53" s="1304">
        <v>1.9841081666527316E-8</v>
      </c>
      <c r="C53" s="1302">
        <v>1E-4</v>
      </c>
      <c r="D53" s="1303">
        <v>0</v>
      </c>
      <c r="G53" s="10">
        <v>3.8814374291989027</v>
      </c>
    </row>
    <row r="54" spans="1:11" ht="13.15" customHeight="1" x14ac:dyDescent="0.2">
      <c r="A54" s="1300" t="s">
        <v>23</v>
      </c>
      <c r="B54" s="1304">
        <v>0</v>
      </c>
      <c r="C54" s="1302">
        <v>1E-4</v>
      </c>
      <c r="D54" s="1303">
        <v>0</v>
      </c>
      <c r="G54" s="10">
        <v>1.2313232684397406E-3</v>
      </c>
    </row>
    <row r="55" spans="1:11" ht="13.15" customHeight="1" x14ac:dyDescent="0.2">
      <c r="A55" s="1307" t="s">
        <v>1217</v>
      </c>
      <c r="B55" s="1308"/>
      <c r="C55" s="1309"/>
      <c r="D55" s="1310">
        <v>0</v>
      </c>
      <c r="G55" s="12">
        <v>64.350599047935077</v>
      </c>
    </row>
    <row r="56" spans="1:11" ht="13.9" customHeight="1" thickBot="1" x14ac:dyDescent="0.25">
      <c r="A56" s="1311" t="s">
        <v>1218</v>
      </c>
      <c r="B56" s="1312"/>
      <c r="C56" s="1313"/>
      <c r="D56" s="1314">
        <v>1.2400050763972104E-8</v>
      </c>
      <c r="G56" s="13">
        <v>26.405426932536226</v>
      </c>
    </row>
    <row r="57" spans="1:11" ht="13.15" customHeight="1" x14ac:dyDescent="0.2">
      <c r="A57" s="1315"/>
      <c r="B57" s="1316"/>
      <c r="C57" s="1263"/>
      <c r="D57" s="1317"/>
    </row>
    <row r="58" spans="1:11" ht="13.15" customHeight="1" x14ac:dyDescent="0.2">
      <c r="A58" s="1318" t="s">
        <v>1219</v>
      </c>
      <c r="B58" s="1319">
        <v>21</v>
      </c>
      <c r="C58" s="1263"/>
      <c r="D58" s="1317"/>
    </row>
    <row r="59" spans="1:11" ht="13.15" customHeight="1" x14ac:dyDescent="0.2">
      <c r="A59" s="1318" t="s">
        <v>1220</v>
      </c>
      <c r="B59" s="1319" t="s">
        <v>1221</v>
      </c>
      <c r="C59" s="1263"/>
      <c r="D59" s="1317"/>
    </row>
    <row r="60" spans="1:11" ht="13.15" customHeight="1" x14ac:dyDescent="0.2">
      <c r="A60" s="1318" t="s">
        <v>1222</v>
      </c>
      <c r="B60" s="1319" t="b">
        <v>1</v>
      </c>
      <c r="C60" s="1263"/>
      <c r="D60" s="1317"/>
    </row>
    <row r="61" spans="1:11" ht="13.15" customHeight="1" x14ac:dyDescent="0.2">
      <c r="B61" s="1263"/>
      <c r="C61" s="1263"/>
      <c r="D61" s="1317"/>
    </row>
    <row r="62" spans="1:11" ht="13.15" customHeight="1" x14ac:dyDescent="0.2">
      <c r="A62" s="17" t="s">
        <v>1223</v>
      </c>
    </row>
    <row r="63" spans="1:11" ht="13.15" customHeight="1" x14ac:dyDescent="0.2">
      <c r="D63" s="1320" t="s">
        <v>1224</v>
      </c>
      <c r="E63" s="1321"/>
      <c r="F63" s="1321"/>
      <c r="G63" s="1321"/>
      <c r="H63" s="1321"/>
      <c r="I63" s="1322"/>
    </row>
    <row r="64" spans="1:11" ht="16.5" customHeight="1" x14ac:dyDescent="0.2">
      <c r="A64" s="1323" t="s">
        <v>1225</v>
      </c>
      <c r="B64" s="1324" t="s">
        <v>291</v>
      </c>
      <c r="C64" s="1324" t="s">
        <v>1226</v>
      </c>
      <c r="D64" s="1325" t="s">
        <v>29</v>
      </c>
      <c r="E64" s="1326" t="s">
        <v>1227</v>
      </c>
      <c r="F64" s="1326" t="s">
        <v>1228</v>
      </c>
      <c r="G64" s="1326" t="s">
        <v>1229</v>
      </c>
      <c r="H64" s="1326" t="s">
        <v>1230</v>
      </c>
      <c r="I64" s="1326" t="s">
        <v>1231</v>
      </c>
      <c r="J64" s="1327"/>
      <c r="K64" s="1327"/>
    </row>
    <row r="65" spans="1:11" ht="13.15" customHeight="1" x14ac:dyDescent="0.2">
      <c r="A65" s="1328" t="s">
        <v>1232</v>
      </c>
      <c r="B65" s="1329" t="s">
        <v>86</v>
      </c>
      <c r="C65" s="1329" t="s">
        <v>85</v>
      </c>
      <c r="D65" s="1330">
        <v>9.9499999999999993</v>
      </c>
      <c r="E65" s="1330">
        <v>2</v>
      </c>
      <c r="F65" s="1330">
        <v>19</v>
      </c>
      <c r="G65" s="1331">
        <v>9.9499999999999993</v>
      </c>
      <c r="H65" s="1332"/>
      <c r="I65" s="1333" t="s">
        <v>6</v>
      </c>
      <c r="J65" s="1327"/>
      <c r="K65" s="1327"/>
    </row>
    <row r="66" spans="1:11" ht="13.15" customHeight="1" x14ac:dyDescent="0.2">
      <c r="A66" s="1334" t="s">
        <v>1233</v>
      </c>
      <c r="B66" s="1329" t="s">
        <v>89</v>
      </c>
      <c r="C66" s="1329" t="s">
        <v>88</v>
      </c>
      <c r="D66" s="1330">
        <v>10.5</v>
      </c>
      <c r="E66" s="1330">
        <v>0</v>
      </c>
      <c r="F66" s="1330">
        <v>19</v>
      </c>
      <c r="G66" s="1331">
        <v>6.5</v>
      </c>
      <c r="H66" s="1332"/>
      <c r="I66" s="1333" t="s">
        <v>6</v>
      </c>
      <c r="J66" s="1327"/>
      <c r="K66" s="1327"/>
    </row>
    <row r="67" spans="1:11" ht="13.15" customHeight="1" x14ac:dyDescent="0.2">
      <c r="A67" s="1334" t="s">
        <v>1234</v>
      </c>
      <c r="B67" s="1329" t="s">
        <v>92</v>
      </c>
      <c r="C67" s="1329" t="s">
        <v>91</v>
      </c>
      <c r="D67" s="1330">
        <v>2</v>
      </c>
      <c r="E67" s="1330">
        <v>1</v>
      </c>
      <c r="F67" s="1330">
        <v>10</v>
      </c>
      <c r="G67" s="1335">
        <v>2</v>
      </c>
      <c r="H67" s="1332"/>
      <c r="I67" s="1333" t="s">
        <v>6</v>
      </c>
      <c r="J67" s="1327"/>
      <c r="K67" s="1327"/>
    </row>
    <row r="68" spans="1:11" ht="13.15" customHeight="1" x14ac:dyDescent="0.2">
      <c r="A68" s="1336" t="s">
        <v>1235</v>
      </c>
      <c r="B68" s="1329" t="s">
        <v>159</v>
      </c>
      <c r="C68" s="1329" t="s">
        <v>91</v>
      </c>
      <c r="D68" s="1330">
        <v>0</v>
      </c>
      <c r="E68" s="1330">
        <v>0</v>
      </c>
      <c r="F68" s="1330">
        <v>0.9</v>
      </c>
      <c r="G68" s="1331">
        <v>0</v>
      </c>
      <c r="H68" s="1332"/>
      <c r="I68" s="1333" t="s">
        <v>6</v>
      </c>
    </row>
    <row r="69" spans="1:11" ht="13.15" customHeight="1" x14ac:dyDescent="0.2">
      <c r="A69" s="1336" t="s">
        <v>1236</v>
      </c>
      <c r="B69" s="1329" t="s">
        <v>161</v>
      </c>
      <c r="C69" s="1329" t="s">
        <v>4</v>
      </c>
      <c r="D69" s="1330">
        <v>1000</v>
      </c>
      <c r="E69" s="1337">
        <v>500</v>
      </c>
      <c r="F69" s="1337">
        <v>1500</v>
      </c>
      <c r="G69" s="1338">
        <v>950</v>
      </c>
      <c r="H69" s="1339"/>
      <c r="I69" s="1333" t="s">
        <v>6</v>
      </c>
    </row>
    <row r="70" spans="1:11" ht="13.15" customHeight="1" x14ac:dyDescent="0.2">
      <c r="A70" s="1334" t="s">
        <v>1237</v>
      </c>
      <c r="B70" s="1329" t="s">
        <v>63</v>
      </c>
      <c r="C70" s="1329" t="s">
        <v>62</v>
      </c>
      <c r="D70" s="1330">
        <v>1000</v>
      </c>
      <c r="E70" s="1337">
        <v>5</v>
      </c>
      <c r="F70" s="1337">
        <v>100000</v>
      </c>
      <c r="G70" s="1340">
        <v>1000</v>
      </c>
      <c r="H70" s="1339"/>
      <c r="I70" s="1333" t="s">
        <v>6</v>
      </c>
      <c r="J70" s="1327"/>
      <c r="K70" s="1327"/>
    </row>
    <row r="71" spans="1:11" ht="13.15" customHeight="1" x14ac:dyDescent="0.2">
      <c r="A71" s="1334" t="s">
        <v>1238</v>
      </c>
      <c r="B71" s="1341" t="s">
        <v>1239</v>
      </c>
      <c r="C71" s="1329" t="s">
        <v>11</v>
      </c>
      <c r="D71" s="1330">
        <v>1000</v>
      </c>
      <c r="E71" s="1337">
        <v>5</v>
      </c>
      <c r="F71" s="1337">
        <v>100000</v>
      </c>
      <c r="G71" s="1338">
        <v>4000</v>
      </c>
      <c r="H71" s="1332"/>
      <c r="I71" s="1333" t="s">
        <v>6</v>
      </c>
      <c r="J71" s="1342"/>
      <c r="K71" s="1327"/>
    </row>
    <row r="72" spans="1:11" ht="13.15" customHeight="1" x14ac:dyDescent="0.2">
      <c r="A72" s="1336" t="s">
        <v>1240</v>
      </c>
      <c r="B72" s="1343" t="s">
        <v>1241</v>
      </c>
      <c r="C72" s="1336" t="s">
        <v>4</v>
      </c>
      <c r="D72" s="1330">
        <v>50</v>
      </c>
      <c r="E72" s="1337">
        <v>10</v>
      </c>
      <c r="F72" s="1337">
        <v>99</v>
      </c>
      <c r="G72" s="1331">
        <v>50</v>
      </c>
      <c r="H72" s="1339"/>
      <c r="I72" s="1333" t="s">
        <v>6</v>
      </c>
    </row>
    <row r="73" spans="1:11" ht="13.15" customHeight="1" x14ac:dyDescent="0.2">
      <c r="A73" s="1336" t="s">
        <v>1242</v>
      </c>
      <c r="B73" s="1343" t="s">
        <v>1243</v>
      </c>
      <c r="C73" s="1336" t="s">
        <v>4</v>
      </c>
      <c r="D73" s="1330">
        <v>50</v>
      </c>
      <c r="E73" s="1337">
        <v>10</v>
      </c>
      <c r="F73" s="1337">
        <v>99</v>
      </c>
      <c r="G73" s="1331">
        <v>50</v>
      </c>
      <c r="H73" s="1339"/>
      <c r="I73" s="1333" t="s">
        <v>6</v>
      </c>
    </row>
    <row r="74" spans="1:11" ht="13.15" customHeight="1" x14ac:dyDescent="0.2">
      <c r="A74" s="1336" t="s">
        <v>1244</v>
      </c>
      <c r="B74" s="1343" t="s">
        <v>165</v>
      </c>
      <c r="C74" s="1344" t="s">
        <v>164</v>
      </c>
      <c r="D74" s="1330">
        <v>10000</v>
      </c>
      <c r="E74" s="1337">
        <v>0</v>
      </c>
      <c r="F74" s="1337">
        <v>300000</v>
      </c>
      <c r="G74" s="1331">
        <v>1000</v>
      </c>
      <c r="H74" s="1339"/>
      <c r="I74" s="1333" t="s">
        <v>6</v>
      </c>
    </row>
    <row r="75" spans="1:11" ht="13.15" customHeight="1" x14ac:dyDescent="0.2">
      <c r="A75" s="1336" t="s">
        <v>1245</v>
      </c>
      <c r="B75" s="1341" t="s">
        <v>145</v>
      </c>
      <c r="C75" s="1341" t="s">
        <v>4</v>
      </c>
      <c r="D75" s="1330">
        <v>30</v>
      </c>
      <c r="E75" s="1337">
        <v>-20</v>
      </c>
      <c r="F75" s="1337">
        <v>55</v>
      </c>
      <c r="G75" s="1331">
        <v>30</v>
      </c>
      <c r="H75" s="1339"/>
      <c r="I75" s="1333" t="s">
        <v>6</v>
      </c>
    </row>
    <row r="76" spans="1:11" ht="13.15" customHeight="1" x14ac:dyDescent="0.2">
      <c r="A76" s="1336" t="s">
        <v>1246</v>
      </c>
      <c r="B76" s="1343" t="s">
        <v>1247</v>
      </c>
      <c r="C76" s="1341" t="s">
        <v>147</v>
      </c>
      <c r="D76" s="1330">
        <v>4</v>
      </c>
      <c r="E76" s="1337">
        <v>0</v>
      </c>
      <c r="F76" s="1337">
        <v>10</v>
      </c>
      <c r="G76" s="1331">
        <v>4</v>
      </c>
      <c r="H76" s="1339"/>
      <c r="I76" s="1333" t="s">
        <v>6</v>
      </c>
    </row>
    <row r="77" spans="1:11" ht="13.15" customHeight="1" x14ac:dyDescent="0.2">
      <c r="A77" s="1336" t="s">
        <v>95</v>
      </c>
      <c r="B77" s="1345" t="s">
        <v>1145</v>
      </c>
      <c r="C77" s="1346" t="s">
        <v>85</v>
      </c>
      <c r="D77" s="1347">
        <v>13</v>
      </c>
      <c r="E77" s="1348">
        <v>3</v>
      </c>
      <c r="F77" s="1349">
        <v>19</v>
      </c>
      <c r="G77" s="1338">
        <v>13</v>
      </c>
      <c r="H77" s="1344"/>
      <c r="I77" s="1333" t="s">
        <v>6</v>
      </c>
    </row>
    <row r="78" spans="1:11" ht="13.15" customHeight="1" x14ac:dyDescent="0.2">
      <c r="A78" s="1336" t="s">
        <v>1248</v>
      </c>
      <c r="B78" s="1345" t="s">
        <v>241</v>
      </c>
      <c r="C78" s="1346" t="s">
        <v>1249</v>
      </c>
      <c r="D78" s="1350">
        <v>1</v>
      </c>
      <c r="E78" s="1350">
        <v>0.7</v>
      </c>
      <c r="F78" s="1350">
        <v>1.3</v>
      </c>
      <c r="G78" s="1351">
        <v>0.95166113099599814</v>
      </c>
      <c r="H78" s="1351"/>
      <c r="I78" s="1333" t="s">
        <v>6</v>
      </c>
    </row>
    <row r="79" spans="1:11" ht="13.15" customHeight="1" x14ac:dyDescent="0.2">
      <c r="A79" s="1336" t="s">
        <v>1151</v>
      </c>
      <c r="B79" s="1345" t="s">
        <v>1152</v>
      </c>
      <c r="C79" s="1346" t="s">
        <v>4</v>
      </c>
      <c r="D79" s="1347">
        <v>5</v>
      </c>
      <c r="E79" s="1348">
        <v>1</v>
      </c>
      <c r="F79" s="1349">
        <v>80</v>
      </c>
      <c r="G79" s="1331">
        <v>-5</v>
      </c>
      <c r="H79" s="1331"/>
      <c r="I79" s="1333" t="s">
        <v>6</v>
      </c>
    </row>
    <row r="80" spans="1:11" ht="13.15" customHeight="1" x14ac:dyDescent="0.2">
      <c r="A80" s="1336" t="s">
        <v>154</v>
      </c>
      <c r="B80" s="1345" t="s">
        <v>1154</v>
      </c>
      <c r="C80" s="1346" t="s">
        <v>155</v>
      </c>
      <c r="D80" s="1352">
        <v>100</v>
      </c>
      <c r="E80" s="1353">
        <v>0</v>
      </c>
      <c r="F80" s="1354">
        <v>100</v>
      </c>
      <c r="G80" s="1338">
        <v>70</v>
      </c>
      <c r="H80" s="1338"/>
      <c r="I80" s="1333" t="s">
        <v>6</v>
      </c>
    </row>
    <row r="81" spans="1:9" ht="13.15" customHeight="1" x14ac:dyDescent="0.2">
      <c r="A81" s="1336" t="s">
        <v>93</v>
      </c>
      <c r="B81" s="1345" t="s">
        <v>1165</v>
      </c>
      <c r="C81" s="1346" t="s">
        <v>1006</v>
      </c>
      <c r="D81" s="1347">
        <v>0.7</v>
      </c>
      <c r="E81" s="1347">
        <v>0.1</v>
      </c>
      <c r="F81" s="1348">
        <v>2</v>
      </c>
      <c r="G81" s="1331">
        <v>0.7</v>
      </c>
      <c r="H81" s="1338"/>
      <c r="I81" s="1333" t="s">
        <v>6</v>
      </c>
    </row>
    <row r="82" spans="1:9" ht="13.15" customHeight="1" x14ac:dyDescent="0.2">
      <c r="A82" s="4" t="s">
        <v>1</v>
      </c>
      <c r="B82" s="1345" t="s">
        <v>89</v>
      </c>
      <c r="C82" s="1346" t="s">
        <v>85</v>
      </c>
      <c r="D82" s="1355">
        <v>10.5</v>
      </c>
      <c r="E82" s="1355">
        <v>0</v>
      </c>
      <c r="F82" s="1355">
        <v>19</v>
      </c>
      <c r="G82" s="1338">
        <v>10.708560148712376</v>
      </c>
      <c r="H82" s="1338"/>
      <c r="I82" s="1333" t="s">
        <v>6</v>
      </c>
    </row>
    <row r="83" spans="1:9" ht="13.15" customHeight="1" x14ac:dyDescent="0.2">
      <c r="A83" s="4" t="s">
        <v>24</v>
      </c>
      <c r="B83" s="1345" t="s">
        <v>1250</v>
      </c>
      <c r="C83" s="1346" t="s">
        <v>4</v>
      </c>
      <c r="D83" s="1337">
        <v>1000</v>
      </c>
      <c r="E83" s="1355">
        <v>200</v>
      </c>
      <c r="F83" s="1355">
        <v>3500</v>
      </c>
      <c r="G83" s="1338">
        <v>950</v>
      </c>
      <c r="H83" s="1338"/>
      <c r="I83" s="1333" t="s">
        <v>6</v>
      </c>
    </row>
    <row r="84" spans="1:9" ht="13.15" customHeight="1" x14ac:dyDescent="0.2">
      <c r="A84" s="4" t="s">
        <v>5</v>
      </c>
      <c r="B84" s="1345" t="s">
        <v>159</v>
      </c>
      <c r="C84" s="1346" t="s">
        <v>1006</v>
      </c>
      <c r="D84" s="1330">
        <v>0.3</v>
      </c>
      <c r="E84" s="1356">
        <v>0</v>
      </c>
      <c r="F84" s="1356">
        <v>0.9</v>
      </c>
      <c r="G84" s="1331">
        <v>0.2527040614370511</v>
      </c>
      <c r="H84" s="1331"/>
      <c r="I84" s="1333" t="s">
        <v>6</v>
      </c>
    </row>
    <row r="85" spans="1:9" ht="13.15" customHeight="1" x14ac:dyDescent="0.2">
      <c r="A85" s="4" t="s">
        <v>7</v>
      </c>
      <c r="B85" s="1345" t="s">
        <v>9</v>
      </c>
      <c r="C85" s="1346" t="s">
        <v>8</v>
      </c>
      <c r="D85" s="1352">
        <v>500</v>
      </c>
      <c r="E85" s="1353">
        <v>0</v>
      </c>
      <c r="F85" s="1354">
        <v>300000</v>
      </c>
      <c r="G85" s="1338">
        <v>832.88919870926838</v>
      </c>
      <c r="H85" s="1338"/>
      <c r="I85" s="1333" t="s">
        <v>6</v>
      </c>
    </row>
    <row r="86" spans="1:9" ht="13.15" customHeight="1" x14ac:dyDescent="0.2">
      <c r="A86" s="4" t="s">
        <v>10</v>
      </c>
      <c r="B86" s="1345" t="s">
        <v>206</v>
      </c>
      <c r="C86" s="1346" t="s">
        <v>4</v>
      </c>
      <c r="D86" s="1337">
        <v>30</v>
      </c>
      <c r="E86" s="1337">
        <v>-20</v>
      </c>
      <c r="F86" s="1337">
        <v>200</v>
      </c>
      <c r="G86" s="1338">
        <v>-4</v>
      </c>
      <c r="H86" s="1338"/>
      <c r="I86" s="1333" t="s">
        <v>6</v>
      </c>
    </row>
    <row r="87" spans="1:9" ht="13.15" customHeight="1" x14ac:dyDescent="0.2">
      <c r="A87" s="1336"/>
      <c r="B87" s="1345"/>
      <c r="C87" s="1346"/>
      <c r="D87" s="1352"/>
      <c r="E87" s="1353"/>
      <c r="F87" s="1345"/>
      <c r="G87" s="1338"/>
      <c r="H87" s="1344"/>
      <c r="I87" s="1344"/>
    </row>
    <row r="88" spans="1:9" ht="13.15" customHeight="1" x14ac:dyDescent="0.2">
      <c r="B88" s="1357" t="s">
        <v>1251</v>
      </c>
      <c r="C88" s="1358"/>
      <c r="D88" s="1358"/>
      <c r="E88" s="1358"/>
    </row>
    <row r="89" spans="1:9" ht="17.45" customHeight="1" x14ac:dyDescent="0.25">
      <c r="A89" s="485" t="s">
        <v>1252</v>
      </c>
    </row>
    <row r="90" spans="1:9" ht="28.5" customHeight="1" x14ac:dyDescent="0.2">
      <c r="A90" s="1359" t="s">
        <v>1253</v>
      </c>
      <c r="B90" s="1359" t="s">
        <v>1254</v>
      </c>
      <c r="C90" s="1359" t="s">
        <v>1255</v>
      </c>
      <c r="D90" s="1359" t="s">
        <v>1256</v>
      </c>
      <c r="E90" s="1359" t="s">
        <v>1257</v>
      </c>
      <c r="F90" s="1359"/>
      <c r="G90" s="1359"/>
      <c r="H90" s="1359"/>
    </row>
    <row r="91" spans="1:9" ht="13.15" customHeight="1" x14ac:dyDescent="0.2">
      <c r="A91" s="1344">
        <v>2</v>
      </c>
      <c r="B91" s="1344">
        <v>12</v>
      </c>
      <c r="C91" s="1344">
        <v>13</v>
      </c>
      <c r="D91" s="1344">
        <v>15</v>
      </c>
      <c r="E91" s="1344">
        <v>19</v>
      </c>
      <c r="F91" s="1344"/>
      <c r="G91" s="1344"/>
      <c r="H91" s="1344"/>
    </row>
    <row r="92" spans="1:9" ht="13.15" customHeight="1" x14ac:dyDescent="0.2">
      <c r="A92" s="1344">
        <v>5</v>
      </c>
      <c r="B92" s="1344">
        <v>8</v>
      </c>
      <c r="C92" s="1344">
        <v>14</v>
      </c>
      <c r="D92" s="1344">
        <v>16</v>
      </c>
      <c r="E92" s="1344">
        <v>0</v>
      </c>
      <c r="F92" s="1344"/>
      <c r="G92" s="1344"/>
      <c r="H92" s="1344"/>
    </row>
    <row r="93" spans="1:9" ht="13.15" customHeight="1" x14ac:dyDescent="0.2">
      <c r="A93" s="1344">
        <v>7</v>
      </c>
      <c r="B93" s="1344">
        <v>10</v>
      </c>
      <c r="C93" s="1344">
        <v>0</v>
      </c>
      <c r="D93" s="1344">
        <v>17</v>
      </c>
      <c r="E93" s="1344">
        <v>20</v>
      </c>
      <c r="F93" s="1344"/>
      <c r="G93" s="1344"/>
      <c r="H93" s="1344"/>
    </row>
    <row r="94" spans="1:9" ht="13.15" customHeight="1" x14ac:dyDescent="0.2">
      <c r="A94" s="1344">
        <v>0</v>
      </c>
      <c r="B94" s="1344">
        <v>0</v>
      </c>
      <c r="C94" s="1344">
        <v>0</v>
      </c>
      <c r="D94" s="1344">
        <v>0</v>
      </c>
      <c r="E94" s="1360">
        <v>21</v>
      </c>
      <c r="F94" s="1344"/>
      <c r="G94" s="1344"/>
      <c r="H94" s="1344"/>
    </row>
    <row r="95" spans="1:9" ht="13.15" customHeight="1" x14ac:dyDescent="0.2"/>
    <row r="96" spans="1:9" ht="17.45" customHeight="1" x14ac:dyDescent="0.25">
      <c r="A96" s="485" t="s">
        <v>1258</v>
      </c>
    </row>
    <row r="97" spans="1:5" ht="13.15" customHeight="1" x14ac:dyDescent="0.2"/>
    <row r="98" spans="1:5" ht="13.15" customHeight="1" x14ac:dyDescent="0.2">
      <c r="A98" s="1361" t="s">
        <v>1259</v>
      </c>
      <c r="B98" s="1362" t="s">
        <v>1260</v>
      </c>
      <c r="C98" s="1363"/>
      <c r="D98" s="1363"/>
    </row>
    <row r="99" spans="1:5" ht="13.15" customHeight="1" x14ac:dyDescent="0.2">
      <c r="A99" s="1336">
        <v>0</v>
      </c>
      <c r="B99" s="1364" t="s">
        <v>1498</v>
      </c>
      <c r="C99" s="1364" t="s">
        <v>1499</v>
      </c>
      <c r="D99" s="1364"/>
    </row>
    <row r="100" spans="1:5" ht="13.15" customHeight="1" x14ac:dyDescent="0.2">
      <c r="A100" s="1336">
        <v>0</v>
      </c>
      <c r="B100" s="1364">
        <v>123</v>
      </c>
      <c r="C100" s="1364" t="s">
        <v>1500</v>
      </c>
      <c r="D100" s="1364"/>
    </row>
    <row r="101" spans="1:5" ht="13.15" customHeight="1" x14ac:dyDescent="0.2">
      <c r="A101" s="1336">
        <v>0</v>
      </c>
      <c r="B101" s="1364">
        <v>124</v>
      </c>
      <c r="C101" s="1364" t="s">
        <v>1501</v>
      </c>
      <c r="D101" s="1364"/>
    </row>
    <row r="102" spans="1:5" ht="13.15" customHeight="1" x14ac:dyDescent="0.2">
      <c r="A102" s="1336">
        <v>0</v>
      </c>
      <c r="B102" s="1364">
        <v>125</v>
      </c>
      <c r="C102" s="1364" t="s">
        <v>1502</v>
      </c>
      <c r="D102" s="1364">
        <v>82</v>
      </c>
    </row>
    <row r="103" spans="1:5" ht="13.15" customHeight="1" x14ac:dyDescent="0.2">
      <c r="A103" s="1336">
        <v>0</v>
      </c>
      <c r="B103" s="1364" t="s">
        <v>1503</v>
      </c>
      <c r="C103" s="1364" t="s">
        <v>1504</v>
      </c>
      <c r="D103" s="1364"/>
    </row>
    <row r="104" spans="1:5" ht="13.15" customHeight="1" x14ac:dyDescent="0.2">
      <c r="A104" s="1336">
        <v>0</v>
      </c>
      <c r="B104" s="1364">
        <v>131</v>
      </c>
      <c r="C104" s="1364">
        <v>135</v>
      </c>
      <c r="D104" s="1364"/>
    </row>
    <row r="105" spans="1:5" ht="13.15" customHeight="1" x14ac:dyDescent="0.2">
      <c r="A105" s="1336">
        <v>1</v>
      </c>
      <c r="B105" s="1364">
        <v>132</v>
      </c>
      <c r="C105" s="1364">
        <v>136</v>
      </c>
      <c r="D105" s="1364"/>
    </row>
    <row r="106" spans="1:5" ht="13.15" customHeight="1" x14ac:dyDescent="0.2">
      <c r="A106" s="1336">
        <v>0</v>
      </c>
      <c r="B106" s="1364">
        <v>52</v>
      </c>
      <c r="C106" s="1364"/>
      <c r="D106" s="1364"/>
    </row>
    <row r="107" spans="1:5" ht="13.15" customHeight="1" x14ac:dyDescent="0.2">
      <c r="A107" s="1336"/>
    </row>
    <row r="108" spans="1:5" ht="13.15" customHeight="1" x14ac:dyDescent="0.2"/>
    <row r="109" spans="1:5" ht="17.45" customHeight="1" x14ac:dyDescent="0.25">
      <c r="A109" s="485" t="s">
        <v>1261</v>
      </c>
      <c r="D109" s="485" t="s">
        <v>1262</v>
      </c>
    </row>
    <row r="110" spans="1:5" ht="17.45" customHeight="1" x14ac:dyDescent="0.25">
      <c r="A110" s="485" t="s">
        <v>1263</v>
      </c>
    </row>
    <row r="111" spans="1:5" ht="13.15" customHeight="1" x14ac:dyDescent="0.2">
      <c r="A111" s="486" t="s">
        <v>1505</v>
      </c>
      <c r="B111" s="486">
        <f>Eingabe!$B$11</f>
        <v>0</v>
      </c>
      <c r="D111" s="487" t="s">
        <v>1264</v>
      </c>
      <c r="E111" s="487" t="s">
        <v>1265</v>
      </c>
    </row>
    <row r="112" spans="1:5" ht="13.15" customHeight="1" x14ac:dyDescent="0.2">
      <c r="A112" s="14" t="s">
        <v>1264</v>
      </c>
      <c r="B112" s="14" t="str">
        <f>Eingabe!$B$9:$E$9</f>
        <v>BM-Feuerung mit einer Brennstoffwärmeleistung von 4878 kW inkl. TÖ-Kessel, TÖ-ECO 1, TÖ-ECO 2, WW-ECO, EX-LUVO, Elektrofilter, Rauchgaskondensation mit Economizer, Kondensator, LUVO, Trocknungsluft, Quench vor Kondensator</v>
      </c>
      <c r="D112" s="488" t="s">
        <v>1266</v>
      </c>
      <c r="E112" s="488" t="s">
        <v>1267</v>
      </c>
    </row>
    <row r="113" spans="1:5" ht="13.15" customHeight="1" x14ac:dyDescent="0.2">
      <c r="A113" s="14" t="s">
        <v>1506</v>
      </c>
      <c r="B113" s="14" t="str">
        <f>BRST!$H$48</f>
        <v>Hackgut Rinde</v>
      </c>
      <c r="D113" s="488" t="s">
        <v>1268</v>
      </c>
      <c r="E113" s="489" t="s">
        <v>1269</v>
      </c>
    </row>
    <row r="114" spans="1:5" ht="13.15" customHeight="1" x14ac:dyDescent="0.2">
      <c r="A114" s="14" t="s">
        <v>1507</v>
      </c>
      <c r="B114" s="14" t="e">
        <f>BRST!$H$6:$H$11</f>
        <v>#VALUE!</v>
      </c>
      <c r="D114" s="488" t="s">
        <v>1270</v>
      </c>
      <c r="E114" s="489" t="s">
        <v>1271</v>
      </c>
    </row>
    <row r="115" spans="1:5" ht="13.15" customHeight="1" x14ac:dyDescent="0.2">
      <c r="A115" s="14" t="s">
        <v>1508</v>
      </c>
      <c r="B115" s="14" t="e">
        <f>BRST!$B$20:$H$34</f>
        <v>#VALUE!</v>
      </c>
      <c r="D115" s="488" t="s">
        <v>1272</v>
      </c>
      <c r="E115" s="489" t="s">
        <v>1271</v>
      </c>
    </row>
    <row r="116" spans="1:5" ht="13.15" customHeight="1" x14ac:dyDescent="0.2">
      <c r="A116" s="14" t="s">
        <v>1509</v>
      </c>
      <c r="B116" s="14" t="e">
        <f>BRST!$K$20:$K$34</f>
        <v>#VALUE!</v>
      </c>
      <c r="D116" s="488" t="s">
        <v>1273</v>
      </c>
      <c r="E116" s="489" t="s">
        <v>1271</v>
      </c>
    </row>
    <row r="117" spans="1:5" ht="13.15" customHeight="1" x14ac:dyDescent="0.2">
      <c r="A117" s="14" t="s">
        <v>1510</v>
      </c>
      <c r="B117" s="1252" t="e">
        <f>BRST!$M$20:$M$34</f>
        <v>#VALUE!</v>
      </c>
      <c r="D117" s="488" t="s">
        <v>1274</v>
      </c>
      <c r="E117" s="490" t="s">
        <v>1275</v>
      </c>
    </row>
    <row r="118" spans="1:5" ht="13.15" customHeight="1" x14ac:dyDescent="0.2">
      <c r="A118" s="14" t="s">
        <v>1511</v>
      </c>
      <c r="B118" s="14" t="e">
        <f>BRST!$O$20:$O$34</f>
        <v>#VALUE!</v>
      </c>
      <c r="D118" s="488" t="s">
        <v>1276</v>
      </c>
      <c r="E118" s="490" t="s">
        <v>1277</v>
      </c>
    </row>
    <row r="119" spans="1:5" ht="13.15" customHeight="1" x14ac:dyDescent="0.2">
      <c r="A119" s="14" t="s">
        <v>1512</v>
      </c>
      <c r="B119" s="14" t="str">
        <f>BRST!$N$19</f>
        <v>Rs / Literatur</v>
      </c>
      <c r="D119" s="488" t="s">
        <v>1278</v>
      </c>
      <c r="E119" s="491" t="s">
        <v>1279</v>
      </c>
    </row>
    <row r="120" spans="1:5" ht="13.15" customHeight="1" x14ac:dyDescent="0.2">
      <c r="A120" s="14" t="s">
        <v>1513</v>
      </c>
      <c r="B120" s="14" t="b">
        <f>BRST!$K$11</f>
        <v>1</v>
      </c>
      <c r="D120" s="488" t="s">
        <v>1280</v>
      </c>
      <c r="E120" s="491" t="s">
        <v>1281</v>
      </c>
    </row>
    <row r="121" spans="1:5" ht="13.15" customHeight="1" x14ac:dyDescent="0.2">
      <c r="A121" s="14" t="s">
        <v>1514</v>
      </c>
      <c r="B121" s="14" t="str">
        <f>BRST!$I$19</f>
        <v>[Vol-% TS]</v>
      </c>
      <c r="D121" s="488" t="s">
        <v>1282</v>
      </c>
      <c r="E121" s="491" t="s">
        <v>1283</v>
      </c>
    </row>
    <row r="122" spans="1:5" ht="13.15" customHeight="1" x14ac:dyDescent="0.2">
      <c r="A122" s="14" t="s">
        <v>1515</v>
      </c>
      <c r="B122" s="14" t="str">
        <f>BRST!$B$40</f>
        <v>Boie</v>
      </c>
      <c r="D122" s="488" t="s">
        <v>1284</v>
      </c>
      <c r="E122" s="491" t="s">
        <v>1285</v>
      </c>
    </row>
    <row r="123" spans="1:5" ht="13.15" customHeight="1" x14ac:dyDescent="0.2">
      <c r="A123" s="14" t="s">
        <v>1266</v>
      </c>
      <c r="B123" s="14" t="e">
        <f>Eingabe!$C$15:$E$15</f>
        <v>#VALUE!</v>
      </c>
      <c r="D123" s="488" t="s">
        <v>1286</v>
      </c>
      <c r="E123" s="491" t="s">
        <v>1287</v>
      </c>
    </row>
    <row r="124" spans="1:5" ht="13.15" customHeight="1" x14ac:dyDescent="0.2">
      <c r="A124" s="14" t="s">
        <v>1268</v>
      </c>
      <c r="B124" s="489" t="str">
        <f>Var!$F$35</f>
        <v>TÖ-Kessel</v>
      </c>
      <c r="D124" s="488" t="s">
        <v>1288</v>
      </c>
      <c r="E124" s="491" t="s">
        <v>1289</v>
      </c>
    </row>
    <row r="125" spans="1:5" ht="13.15" customHeight="1" x14ac:dyDescent="0.2">
      <c r="A125" s="14" t="s">
        <v>1270</v>
      </c>
      <c r="B125" s="489" t="str">
        <f>Var!$F$36</f>
        <v>TÖ-ECO 1</v>
      </c>
      <c r="D125" s="488" t="s">
        <v>1290</v>
      </c>
      <c r="E125" s="490" t="s">
        <v>1291</v>
      </c>
    </row>
    <row r="126" spans="1:5" ht="13.15" customHeight="1" x14ac:dyDescent="0.2">
      <c r="A126" s="14" t="s">
        <v>1272</v>
      </c>
      <c r="B126" s="489" t="str">
        <f>Var!$F$37</f>
        <v>TÖ-ECO 2</v>
      </c>
      <c r="D126" s="488" t="s">
        <v>1292</v>
      </c>
      <c r="E126" s="490" t="s">
        <v>1293</v>
      </c>
    </row>
    <row r="127" spans="1:5" ht="13.15" customHeight="1" x14ac:dyDescent="0.2">
      <c r="A127" s="14" t="s">
        <v>1273</v>
      </c>
      <c r="B127" s="489" t="str">
        <f>Var!$F$38</f>
        <v>WW-ECO</v>
      </c>
      <c r="D127" s="488" t="s">
        <v>1294</v>
      </c>
      <c r="E127" s="490" t="s">
        <v>1295</v>
      </c>
    </row>
    <row r="128" spans="1:5" ht="13.15" customHeight="1" x14ac:dyDescent="0.2">
      <c r="A128" s="14" t="s">
        <v>1516</v>
      </c>
      <c r="B128" s="489" t="str">
        <f>Var!$F$39</f>
        <v>WW-LUVO</v>
      </c>
      <c r="D128" s="488" t="s">
        <v>1232</v>
      </c>
      <c r="E128" s="492" t="s">
        <v>1296</v>
      </c>
    </row>
    <row r="129" spans="1:5" ht="13.15" customHeight="1" x14ac:dyDescent="0.2">
      <c r="A129" s="14" t="s">
        <v>1517</v>
      </c>
      <c r="B129" s="14" t="str">
        <f>Eingabe!$B$5</f>
        <v>Biomasseheizkraftwerk</v>
      </c>
      <c r="D129" s="488" t="s">
        <v>1297</v>
      </c>
      <c r="E129" s="492" t="s">
        <v>1298</v>
      </c>
    </row>
    <row r="130" spans="1:5" ht="13.15" customHeight="1" x14ac:dyDescent="0.2">
      <c r="A130" s="14" t="s">
        <v>1518</v>
      </c>
      <c r="B130" s="14" t="e">
        <f>RG!$Q$77:$R$79</f>
        <v>#VALUE!</v>
      </c>
      <c r="D130" s="488" t="s">
        <v>1299</v>
      </c>
      <c r="E130" s="492" t="s">
        <v>1300</v>
      </c>
    </row>
    <row r="131" spans="1:5" ht="13.15" customHeight="1" x14ac:dyDescent="0.2">
      <c r="A131" s="14" t="s">
        <v>1519</v>
      </c>
      <c r="B131" s="14" t="e">
        <f>Schema!$AG$3:$AH$165</f>
        <v>#VALUE!</v>
      </c>
      <c r="D131" s="488" t="s">
        <v>1301</v>
      </c>
      <c r="E131" s="492" t="s">
        <v>1300</v>
      </c>
    </row>
    <row r="132" spans="1:5" ht="13.15" customHeight="1" x14ac:dyDescent="0.2">
      <c r="A132" s="14" t="s">
        <v>1520</v>
      </c>
      <c r="B132" s="14" t="e">
        <f>RG!$O$6:$O$46</f>
        <v>#VALUE!</v>
      </c>
      <c r="D132" s="488" t="s">
        <v>1302</v>
      </c>
      <c r="E132" s="490" t="s">
        <v>1303</v>
      </c>
    </row>
    <row r="133" spans="1:5" ht="13.15" customHeight="1" x14ac:dyDescent="0.2">
      <c r="A133" s="14" t="s">
        <v>1521</v>
      </c>
      <c r="B133" s="14">
        <f>Eingabe!$E$6</f>
        <v>2</v>
      </c>
      <c r="D133" s="488" t="s">
        <v>1304</v>
      </c>
      <c r="E133" s="490" t="s">
        <v>1305</v>
      </c>
    </row>
    <row r="134" spans="1:5" ht="13.15" customHeight="1" x14ac:dyDescent="0.2">
      <c r="A134" s="14" t="s">
        <v>1274</v>
      </c>
      <c r="B134" s="14">
        <f>Eingabe!$C$114</f>
        <v>7.65</v>
      </c>
      <c r="D134" s="488" t="s">
        <v>1306</v>
      </c>
      <c r="E134" s="490" t="s">
        <v>1307</v>
      </c>
    </row>
    <row r="135" spans="1:5" ht="13.15" customHeight="1" x14ac:dyDescent="0.2">
      <c r="A135" s="14" t="s">
        <v>1276</v>
      </c>
      <c r="B135" s="14">
        <f>Eingabe!$C$121</f>
        <v>4.05</v>
      </c>
      <c r="D135" s="488" t="s">
        <v>1308</v>
      </c>
      <c r="E135" s="490" t="s">
        <v>1309</v>
      </c>
    </row>
    <row r="136" spans="1:5" ht="13.15" customHeight="1" x14ac:dyDescent="0.2">
      <c r="A136" s="14" t="s">
        <v>1522</v>
      </c>
      <c r="B136" s="14">
        <f>BRST!$L$85</f>
        <v>50</v>
      </c>
      <c r="D136" s="488" t="s">
        <v>1310</v>
      </c>
      <c r="E136" s="490" t="s">
        <v>1311</v>
      </c>
    </row>
    <row r="137" spans="1:5" ht="13.15" customHeight="1" x14ac:dyDescent="0.2">
      <c r="A137" s="14" t="s">
        <v>1523</v>
      </c>
      <c r="B137" s="14">
        <f>BRST!$H$105</f>
        <v>250</v>
      </c>
      <c r="D137" s="488" t="s">
        <v>1312</v>
      </c>
      <c r="E137" s="490" t="s">
        <v>1313</v>
      </c>
    </row>
    <row r="138" spans="1:5" ht="13.15" customHeight="1" x14ac:dyDescent="0.2">
      <c r="A138" s="14" t="s">
        <v>1524</v>
      </c>
      <c r="B138" s="14">
        <f>BRST!$L$83</f>
        <v>8</v>
      </c>
      <c r="D138" s="488" t="s">
        <v>1314</v>
      </c>
      <c r="E138" s="490" t="s">
        <v>1315</v>
      </c>
    </row>
    <row r="139" spans="1:5" ht="13.15" customHeight="1" x14ac:dyDescent="0.2">
      <c r="A139" s="14" t="s">
        <v>1525</v>
      </c>
      <c r="B139" s="14">
        <f>BRST!$L$82</f>
        <v>1.5</v>
      </c>
      <c r="D139" s="488" t="s">
        <v>1316</v>
      </c>
      <c r="E139" s="490" t="s">
        <v>1317</v>
      </c>
    </row>
    <row r="140" spans="1:5" ht="13.15" customHeight="1" x14ac:dyDescent="0.2">
      <c r="A140" s="14" t="s">
        <v>1526</v>
      </c>
      <c r="B140" s="14">
        <f>BRST!$H$84</f>
        <v>70</v>
      </c>
      <c r="D140" s="488" t="s">
        <v>1318</v>
      </c>
      <c r="E140" s="490" t="s">
        <v>1319</v>
      </c>
    </row>
    <row r="141" spans="1:5" ht="13.15" customHeight="1" x14ac:dyDescent="0.2">
      <c r="A141" s="14" t="s">
        <v>1527</v>
      </c>
      <c r="B141" s="14">
        <f>BRST!$L$6</f>
        <v>150</v>
      </c>
      <c r="D141" s="488" t="s">
        <v>1320</v>
      </c>
      <c r="E141" s="490" t="s">
        <v>1321</v>
      </c>
    </row>
    <row r="142" spans="1:5" ht="13.15" customHeight="1" x14ac:dyDescent="0.2">
      <c r="A142" s="14" t="s">
        <v>1528</v>
      </c>
      <c r="B142" s="1253">
        <f>BRST!$N$13</f>
        <v>101300</v>
      </c>
      <c r="D142" s="488" t="s">
        <v>1234</v>
      </c>
      <c r="E142" s="492" t="s">
        <v>1322</v>
      </c>
    </row>
    <row r="143" spans="1:5" ht="13.15" customHeight="1" x14ac:dyDescent="0.2">
      <c r="A143" s="14" t="s">
        <v>1529</v>
      </c>
      <c r="B143" s="1253">
        <f>BRST!$N$14</f>
        <v>20</v>
      </c>
      <c r="D143" s="488" t="s">
        <v>1237</v>
      </c>
      <c r="E143" s="493" t="s">
        <v>1323</v>
      </c>
    </row>
    <row r="144" spans="1:5" ht="13.15" customHeight="1" x14ac:dyDescent="0.2">
      <c r="A144" s="14" t="s">
        <v>1530</v>
      </c>
      <c r="B144" s="1252">
        <f>BRST!$H$81</f>
        <v>1.6107527871867335</v>
      </c>
      <c r="D144" s="488" t="s">
        <v>1244</v>
      </c>
      <c r="E144" s="493" t="s">
        <v>1324</v>
      </c>
    </row>
    <row r="145" spans="1:5" ht="13.15" customHeight="1" x14ac:dyDescent="0.2">
      <c r="A145" s="14" t="s">
        <v>1531</v>
      </c>
      <c r="B145" s="14">
        <f>BRST!$H$60</f>
        <v>1000</v>
      </c>
      <c r="D145" s="488" t="s">
        <v>1325</v>
      </c>
      <c r="E145" s="490" t="s">
        <v>1326</v>
      </c>
    </row>
    <row r="146" spans="1:5" ht="13.15" customHeight="1" x14ac:dyDescent="0.2">
      <c r="A146" s="14" t="s">
        <v>1532</v>
      </c>
      <c r="B146" s="14">
        <f>BRST!$H$106</f>
        <v>200</v>
      </c>
      <c r="D146" s="488" t="s">
        <v>1233</v>
      </c>
      <c r="E146" s="490" t="s">
        <v>1327</v>
      </c>
    </row>
    <row r="147" spans="1:5" ht="13.15" customHeight="1" x14ac:dyDescent="0.2">
      <c r="A147" s="14" t="s">
        <v>1533</v>
      </c>
      <c r="B147" s="14">
        <f>BRST!$H$107</f>
        <v>13</v>
      </c>
      <c r="D147" s="494" t="s">
        <v>1328</v>
      </c>
      <c r="E147" s="495" t="s">
        <v>1329</v>
      </c>
    </row>
    <row r="148" spans="1:5" ht="13.15" customHeight="1" x14ac:dyDescent="0.2">
      <c r="A148" s="14" t="s">
        <v>1534</v>
      </c>
      <c r="B148" s="14">
        <f>BRST!$H$88</f>
        <v>8</v>
      </c>
      <c r="D148" s="488" t="s">
        <v>1238</v>
      </c>
      <c r="E148" s="496" t="s">
        <v>1330</v>
      </c>
    </row>
    <row r="149" spans="1:5" ht="13.15" customHeight="1" x14ac:dyDescent="0.2">
      <c r="A149" s="14" t="s">
        <v>1535</v>
      </c>
      <c r="B149" s="14">
        <f>BRST!$H$82</f>
        <v>21</v>
      </c>
      <c r="D149" s="488" t="s">
        <v>1246</v>
      </c>
      <c r="E149" s="492" t="s">
        <v>1331</v>
      </c>
    </row>
    <row r="150" spans="1:5" ht="13.15" customHeight="1" x14ac:dyDescent="0.2">
      <c r="A150" s="14" t="s">
        <v>1536</v>
      </c>
      <c r="B150" s="14">
        <f>BRST!$N$16</f>
        <v>0.7</v>
      </c>
      <c r="D150" s="488" t="s">
        <v>1235</v>
      </c>
      <c r="E150" s="492" t="s">
        <v>1332</v>
      </c>
    </row>
    <row r="151" spans="1:5" ht="13.15" customHeight="1" x14ac:dyDescent="0.2">
      <c r="A151" s="14" t="s">
        <v>1537</v>
      </c>
      <c r="B151" s="14">
        <f>BRST!$H$85</f>
        <v>0.95</v>
      </c>
      <c r="D151" s="488" t="s">
        <v>1333</v>
      </c>
      <c r="E151" s="490" t="s">
        <v>1334</v>
      </c>
    </row>
    <row r="152" spans="1:5" ht="13.15" customHeight="1" x14ac:dyDescent="0.2">
      <c r="A152" s="14" t="s">
        <v>1538</v>
      </c>
      <c r="B152" s="14">
        <f>BRST!$L$84</f>
        <v>70</v>
      </c>
      <c r="D152" s="488" t="s">
        <v>1236</v>
      </c>
      <c r="E152" s="490" t="s">
        <v>1335</v>
      </c>
    </row>
    <row r="153" spans="1:5" ht="13.15" customHeight="1" x14ac:dyDescent="0.2">
      <c r="A153" s="14" t="s">
        <v>1539</v>
      </c>
      <c r="B153" s="14">
        <f>BRST!$H$83</f>
        <v>0</v>
      </c>
      <c r="D153" s="488" t="s">
        <v>1245</v>
      </c>
      <c r="E153" s="490" t="s">
        <v>1336</v>
      </c>
    </row>
    <row r="154" spans="1:5" ht="13.15" customHeight="1" x14ac:dyDescent="0.2">
      <c r="A154" s="14" t="s">
        <v>1540</v>
      </c>
      <c r="B154" s="14">
        <f>BRST!$H$58</f>
        <v>50</v>
      </c>
      <c r="D154" s="488" t="s">
        <v>1337</v>
      </c>
      <c r="E154" s="490" t="s">
        <v>1338</v>
      </c>
    </row>
    <row r="155" spans="1:5" ht="13.15" customHeight="1" x14ac:dyDescent="0.2">
      <c r="A155" s="14" t="s">
        <v>1278</v>
      </c>
      <c r="B155" s="14">
        <f>Eingabe!$C$22</f>
        <v>1.4</v>
      </c>
      <c r="D155" s="488" t="s">
        <v>1339</v>
      </c>
      <c r="E155" s="490" t="s">
        <v>1340</v>
      </c>
    </row>
    <row r="156" spans="1:5" ht="13.15" customHeight="1" x14ac:dyDescent="0.2">
      <c r="A156" s="14" t="s">
        <v>1280</v>
      </c>
      <c r="B156" s="14">
        <f>Eingabe!$C$17</f>
        <v>50</v>
      </c>
      <c r="D156" s="488" t="s">
        <v>1341</v>
      </c>
      <c r="E156" s="490" t="s">
        <v>1342</v>
      </c>
    </row>
    <row r="157" spans="1:5" ht="13.15" customHeight="1" x14ac:dyDescent="0.2">
      <c r="A157" s="14" t="s">
        <v>1282</v>
      </c>
      <c r="B157" s="14">
        <f>Eingabe!$C$21</f>
        <v>5.4999999999999997E-3</v>
      </c>
      <c r="D157" s="488" t="s">
        <v>1343</v>
      </c>
      <c r="E157" s="490" t="s">
        <v>1344</v>
      </c>
    </row>
    <row r="158" spans="1:5" ht="13.15" customHeight="1" x14ac:dyDescent="0.2">
      <c r="A158" s="14" t="s">
        <v>1284</v>
      </c>
      <c r="B158" s="14">
        <f>Eingabe!$C$18</f>
        <v>6</v>
      </c>
      <c r="D158" s="488" t="s">
        <v>1240</v>
      </c>
      <c r="E158" s="490" t="s">
        <v>1345</v>
      </c>
    </row>
    <row r="159" spans="1:5" ht="13.15" customHeight="1" x14ac:dyDescent="0.2">
      <c r="A159" s="14" t="s">
        <v>1286</v>
      </c>
      <c r="B159" s="14">
        <f>Eingabe!$C$19</f>
        <v>0.4</v>
      </c>
      <c r="D159" s="488" t="s">
        <v>1242</v>
      </c>
      <c r="E159" s="490" t="s">
        <v>1346</v>
      </c>
    </row>
    <row r="160" spans="1:5" ht="13.15" customHeight="1" x14ac:dyDescent="0.2">
      <c r="A160" s="14" t="s">
        <v>1288</v>
      </c>
      <c r="B160" s="14">
        <f>Eingabe!$C$20</f>
        <v>3.3233300589458233E-2</v>
      </c>
      <c r="D160" s="488" t="s">
        <v>1347</v>
      </c>
      <c r="E160" s="490" t="s">
        <v>1348</v>
      </c>
    </row>
    <row r="161" spans="1:5" ht="13.15" customHeight="1" x14ac:dyDescent="0.2">
      <c r="A161" s="14" t="s">
        <v>1290</v>
      </c>
      <c r="B161" s="14">
        <f>Eingabe!$C$24</f>
        <v>50</v>
      </c>
      <c r="D161" s="488" t="s">
        <v>1349</v>
      </c>
      <c r="E161" s="490" t="s">
        <v>1350</v>
      </c>
    </row>
    <row r="162" spans="1:5" ht="13.15" customHeight="1" x14ac:dyDescent="0.2">
      <c r="A162" s="14" t="s">
        <v>1292</v>
      </c>
      <c r="B162" s="14">
        <f>Eingabe!$C$36</f>
        <v>50</v>
      </c>
      <c r="D162" s="488" t="s">
        <v>1351</v>
      </c>
      <c r="E162" s="490" t="s">
        <v>1352</v>
      </c>
    </row>
    <row r="163" spans="1:5" ht="13.15" customHeight="1" x14ac:dyDescent="0.2">
      <c r="A163" s="14" t="s">
        <v>1294</v>
      </c>
      <c r="B163" s="14">
        <f>Eingabe!$C$45</f>
        <v>100</v>
      </c>
      <c r="D163" s="488" t="s">
        <v>1353</v>
      </c>
      <c r="E163" s="490" t="s">
        <v>1352</v>
      </c>
    </row>
    <row r="164" spans="1:5" ht="13.15" customHeight="1" x14ac:dyDescent="0.2">
      <c r="A164" s="14" t="s">
        <v>1232</v>
      </c>
      <c r="B164" s="14" t="str">
        <f>Eingabe!$C$40</f>
        <v xml:space="preserve"> ----- </v>
      </c>
      <c r="D164" s="488" t="s">
        <v>1354</v>
      </c>
      <c r="E164" s="490" t="s">
        <v>1352</v>
      </c>
    </row>
    <row r="165" spans="1:5" ht="13.15" customHeight="1" x14ac:dyDescent="0.2">
      <c r="A165" s="14" t="s">
        <v>1297</v>
      </c>
      <c r="B165" s="14">
        <f>Eingabe!$C$33</f>
        <v>8</v>
      </c>
      <c r="D165" s="488" t="s">
        <v>1355</v>
      </c>
      <c r="E165" s="490" t="s">
        <v>1352</v>
      </c>
    </row>
    <row r="166" spans="1:5" ht="13.15" customHeight="1" x14ac:dyDescent="0.2">
      <c r="A166" s="14" t="s">
        <v>1301</v>
      </c>
      <c r="B166" s="14">
        <f>Eingabe!$C$32</f>
        <v>1.5</v>
      </c>
      <c r="D166" s="488" t="s">
        <v>1356</v>
      </c>
      <c r="E166" s="490" t="s">
        <v>1357</v>
      </c>
    </row>
    <row r="167" spans="1:5" ht="13.15" customHeight="1" x14ac:dyDescent="0.2">
      <c r="A167" s="14" t="s">
        <v>1541</v>
      </c>
      <c r="B167" s="14">
        <f>Eingabe!$C$27</f>
        <v>1.1619999999999999</v>
      </c>
      <c r="D167" s="488" t="s">
        <v>1358</v>
      </c>
      <c r="E167" s="490" t="s">
        <v>1359</v>
      </c>
    </row>
    <row r="168" spans="1:5" ht="13.15" customHeight="1" x14ac:dyDescent="0.2">
      <c r="A168" s="14" t="s">
        <v>1302</v>
      </c>
      <c r="B168" s="14">
        <f>Eingabe!$C$116</f>
        <v>0.5</v>
      </c>
      <c r="D168" s="488" t="s">
        <v>1360</v>
      </c>
      <c r="E168" s="490" t="s">
        <v>1361</v>
      </c>
    </row>
    <row r="169" spans="1:5" ht="13.15" customHeight="1" x14ac:dyDescent="0.2">
      <c r="A169" s="14" t="s">
        <v>1542</v>
      </c>
      <c r="B169" s="14">
        <f>Eingabe!$C$91</f>
        <v>70</v>
      </c>
      <c r="D169" s="488" t="s">
        <v>1362</v>
      </c>
      <c r="E169" s="490" t="s">
        <v>1363</v>
      </c>
    </row>
    <row r="170" spans="1:5" ht="13.15" customHeight="1" x14ac:dyDescent="0.2">
      <c r="A170" s="14" t="s">
        <v>1304</v>
      </c>
      <c r="B170" s="14">
        <f>Eingabe!$C$106</f>
        <v>3</v>
      </c>
      <c r="D170" s="488" t="s">
        <v>1364</v>
      </c>
      <c r="E170" s="490" t="s">
        <v>1365</v>
      </c>
    </row>
    <row r="171" spans="1:5" ht="13.15" customHeight="1" x14ac:dyDescent="0.2">
      <c r="A171" s="14" t="s">
        <v>1306</v>
      </c>
      <c r="B171" s="14">
        <f>Eingabe!$C$108</f>
        <v>12</v>
      </c>
      <c r="D171" s="488" t="s">
        <v>1366</v>
      </c>
      <c r="E171" s="490" t="s">
        <v>1367</v>
      </c>
    </row>
    <row r="172" spans="1:5" ht="13.15" customHeight="1" x14ac:dyDescent="0.2">
      <c r="A172" s="14" t="s">
        <v>1308</v>
      </c>
      <c r="B172" s="14">
        <f>Eingabe!$C$109</f>
        <v>5</v>
      </c>
      <c r="D172" s="488" t="s">
        <v>1368</v>
      </c>
      <c r="E172" s="490" t="s">
        <v>1369</v>
      </c>
    </row>
    <row r="173" spans="1:5" ht="13.15" customHeight="1" x14ac:dyDescent="0.2">
      <c r="A173" s="14" t="s">
        <v>1543</v>
      </c>
      <c r="B173" s="14">
        <f>Eingabe!$E$7</f>
        <v>1</v>
      </c>
      <c r="D173" s="488" t="s">
        <v>1370</v>
      </c>
      <c r="E173" s="490" t="s">
        <v>1371</v>
      </c>
    </row>
    <row r="174" spans="1:5" ht="13.15" customHeight="1" x14ac:dyDescent="0.2">
      <c r="A174" s="14" t="s">
        <v>1310</v>
      </c>
      <c r="B174" s="14">
        <f>Eingabe!$C$105</f>
        <v>50</v>
      </c>
      <c r="D174" s="488" t="s">
        <v>1372</v>
      </c>
      <c r="E174" s="490" t="s">
        <v>1373</v>
      </c>
    </row>
    <row r="175" spans="1:5" ht="13.15" customHeight="1" x14ac:dyDescent="0.2">
      <c r="A175" s="14" t="s">
        <v>1312</v>
      </c>
      <c r="B175" s="14">
        <f>Eingabe!$C$115</f>
        <v>15.3</v>
      </c>
      <c r="D175" s="488" t="s">
        <v>1374</v>
      </c>
      <c r="E175" s="490" t="s">
        <v>1375</v>
      </c>
    </row>
    <row r="176" spans="1:5" ht="13.15" customHeight="1" x14ac:dyDescent="0.2">
      <c r="A176" s="14" t="s">
        <v>1314</v>
      </c>
      <c r="B176" s="14">
        <f>Eingabe!$C$122</f>
        <v>8.1</v>
      </c>
      <c r="D176" s="488" t="s">
        <v>1376</v>
      </c>
      <c r="E176" s="490" t="s">
        <v>1377</v>
      </c>
    </row>
    <row r="177" spans="1:5" ht="13.15" customHeight="1" x14ac:dyDescent="0.2">
      <c r="A177" s="14" t="s">
        <v>1316</v>
      </c>
      <c r="B177" s="14">
        <f>Eingabe!$C$28</f>
        <v>20</v>
      </c>
      <c r="D177" s="488" t="s">
        <v>1378</v>
      </c>
      <c r="E177" s="490" t="s">
        <v>1379</v>
      </c>
    </row>
    <row r="178" spans="1:5" ht="13.15" customHeight="1" x14ac:dyDescent="0.2">
      <c r="A178" s="14" t="s">
        <v>1318</v>
      </c>
      <c r="B178" s="14">
        <f>Eingabe!$C$113</f>
        <v>15.3</v>
      </c>
      <c r="D178" s="488" t="s">
        <v>1184</v>
      </c>
      <c r="E178" s="488" t="s">
        <v>1380</v>
      </c>
    </row>
    <row r="179" spans="1:5" ht="13.15" customHeight="1" x14ac:dyDescent="0.2">
      <c r="A179" s="14" t="s">
        <v>1320</v>
      </c>
      <c r="B179" s="14">
        <f>Eingabe!$C$120</f>
        <v>8.1</v>
      </c>
      <c r="D179" s="488" t="s">
        <v>1189</v>
      </c>
      <c r="E179" s="488" t="s">
        <v>1381</v>
      </c>
    </row>
    <row r="180" spans="1:5" ht="13.15" customHeight="1" x14ac:dyDescent="0.2">
      <c r="A180" s="14" t="s">
        <v>1234</v>
      </c>
      <c r="B180" s="14" t="str">
        <f>Eingabe!$C$42</f>
        <v xml:space="preserve"> ----- </v>
      </c>
      <c r="D180" s="488" t="s">
        <v>1193</v>
      </c>
      <c r="E180" s="488" t="s">
        <v>1382</v>
      </c>
    </row>
    <row r="181" spans="1:5" ht="13.15" customHeight="1" x14ac:dyDescent="0.2">
      <c r="A181" s="14" t="s">
        <v>1544</v>
      </c>
      <c r="B181" s="14">
        <f>Eingabe!$C$43</f>
        <v>0.7</v>
      </c>
      <c r="D181" s="488" t="s">
        <v>1196</v>
      </c>
      <c r="E181" s="488" t="s">
        <v>1383</v>
      </c>
    </row>
    <row r="182" spans="1:5" ht="13.15" customHeight="1" x14ac:dyDescent="0.2">
      <c r="A182" s="14" t="s">
        <v>1237</v>
      </c>
      <c r="B182" s="14" t="str">
        <f>Eingabe!$C$25</f>
        <v xml:space="preserve"> ----- </v>
      </c>
      <c r="D182" s="488" t="s">
        <v>1198</v>
      </c>
      <c r="E182" s="488" t="s">
        <v>1383</v>
      </c>
    </row>
    <row r="183" spans="1:5" ht="13.15" customHeight="1" x14ac:dyDescent="0.2">
      <c r="A183" s="14" t="s">
        <v>1244</v>
      </c>
      <c r="B183" s="14">
        <f>Eingabe!$C$101</f>
        <v>1000</v>
      </c>
      <c r="D183" s="488" t="s">
        <v>1200</v>
      </c>
      <c r="E183" s="488" t="s">
        <v>1383</v>
      </c>
    </row>
    <row r="184" spans="1:5" ht="13.15" customHeight="1" x14ac:dyDescent="0.2">
      <c r="A184" s="14" t="s">
        <v>1325</v>
      </c>
      <c r="B184" s="14">
        <f>Eingabe!$C$46</f>
        <v>100</v>
      </c>
      <c r="D184" s="488" t="s">
        <v>1185</v>
      </c>
      <c r="E184" s="488" t="s">
        <v>1384</v>
      </c>
    </row>
    <row r="185" spans="1:5" ht="13.15" customHeight="1" x14ac:dyDescent="0.2">
      <c r="A185" s="14" t="s">
        <v>1545</v>
      </c>
      <c r="B185" s="14">
        <f>Eingabe!$C$44</f>
        <v>13</v>
      </c>
      <c r="D185" s="488" t="s">
        <v>1186</v>
      </c>
      <c r="E185" s="488" t="s">
        <v>1385</v>
      </c>
    </row>
    <row r="186" spans="1:5" ht="13.15" customHeight="1" x14ac:dyDescent="0.2">
      <c r="A186" s="14" t="s">
        <v>1233</v>
      </c>
      <c r="B186" s="14">
        <f>Eingabe!$C$41</f>
        <v>6.5</v>
      </c>
      <c r="D186" s="488" t="s">
        <v>1171</v>
      </c>
      <c r="E186" s="488" t="s">
        <v>1386</v>
      </c>
    </row>
    <row r="187" spans="1:5" ht="13.15" customHeight="1" x14ac:dyDescent="0.2">
      <c r="A187" s="14" t="s">
        <v>1328</v>
      </c>
      <c r="B187" s="14">
        <f>Eingabe!$C$90</f>
        <v>21</v>
      </c>
      <c r="D187" s="488" t="s">
        <v>1176</v>
      </c>
      <c r="E187" s="488" t="s">
        <v>1387</v>
      </c>
    </row>
    <row r="188" spans="1:5" ht="13.15" customHeight="1" x14ac:dyDescent="0.2">
      <c r="A188" s="14" t="s">
        <v>1546</v>
      </c>
      <c r="B188" s="14">
        <f>Eingabe!$C$92</f>
        <v>500</v>
      </c>
      <c r="D188" s="488" t="s">
        <v>1187</v>
      </c>
      <c r="E188" s="488" t="s">
        <v>1388</v>
      </c>
    </row>
    <row r="189" spans="1:5" ht="13.15" customHeight="1" x14ac:dyDescent="0.2">
      <c r="A189" s="14" t="s">
        <v>1547</v>
      </c>
      <c r="B189" s="14">
        <f>Eingabe!$D$85</f>
        <v>1</v>
      </c>
      <c r="D189" s="488" t="s">
        <v>1173</v>
      </c>
      <c r="E189" s="488" t="s">
        <v>1389</v>
      </c>
    </row>
    <row r="190" spans="1:5" ht="13.15" customHeight="1" x14ac:dyDescent="0.2">
      <c r="A190" s="14" t="s">
        <v>1548</v>
      </c>
      <c r="B190" s="14">
        <f>Eingabe!$C$48</f>
        <v>50</v>
      </c>
      <c r="D190" s="488" t="s">
        <v>1191</v>
      </c>
      <c r="E190" s="488" t="s">
        <v>1390</v>
      </c>
    </row>
    <row r="191" spans="1:5" x14ac:dyDescent="0.2">
      <c r="A191" s="14" t="s">
        <v>1238</v>
      </c>
      <c r="B191" s="14">
        <f>Eingabe!$C$47</f>
        <v>4000</v>
      </c>
      <c r="D191" s="497" t="s">
        <v>1178</v>
      </c>
      <c r="E191" s="497" t="s">
        <v>1391</v>
      </c>
    </row>
    <row r="192" spans="1:5" x14ac:dyDescent="0.2">
      <c r="A192" s="14" t="s">
        <v>1246</v>
      </c>
      <c r="B192" s="14">
        <f>Eingabe!$C$88</f>
        <v>4</v>
      </c>
    </row>
    <row r="193" spans="1:2" x14ac:dyDescent="0.2">
      <c r="A193" s="14" t="s">
        <v>1235</v>
      </c>
      <c r="B193" s="14" t="str">
        <f>Eingabe!$C$96</f>
        <v xml:space="preserve"> ----- </v>
      </c>
    </row>
    <row r="194" spans="1:2" x14ac:dyDescent="0.2">
      <c r="A194" s="14" t="s">
        <v>1549</v>
      </c>
      <c r="B194" s="14">
        <f>RG!$C$15</f>
        <v>2.6178348005260528E-4</v>
      </c>
    </row>
    <row r="195" spans="1:2" x14ac:dyDescent="0.2">
      <c r="A195" s="14" t="s">
        <v>1550</v>
      </c>
      <c r="B195" s="14">
        <f>RG!$C$10</f>
        <v>1.4503204511260774E-2</v>
      </c>
    </row>
    <row r="196" spans="1:2" x14ac:dyDescent="0.2">
      <c r="A196" s="14" t="s">
        <v>1551</v>
      </c>
      <c r="B196" s="14">
        <f>RG!$C$9</f>
        <v>14.018743618711083</v>
      </c>
    </row>
    <row r="197" spans="1:2" x14ac:dyDescent="0.2">
      <c r="A197" s="14" t="s">
        <v>1552</v>
      </c>
      <c r="B197" s="14">
        <f>RG!$D$17</f>
        <v>22.536000000000001</v>
      </c>
    </row>
    <row r="198" spans="1:2" x14ac:dyDescent="0.2">
      <c r="A198" s="14" t="s">
        <v>1553</v>
      </c>
      <c r="B198" s="14">
        <f>RG!$C$13</f>
        <v>79.456919848799373</v>
      </c>
    </row>
    <row r="199" spans="1:2" x14ac:dyDescent="0.2">
      <c r="A199" s="14" t="s">
        <v>1554</v>
      </c>
      <c r="B199" s="14">
        <f>RG!$C$12</f>
        <v>8.8260769931131945E-3</v>
      </c>
    </row>
    <row r="200" spans="1:2" x14ac:dyDescent="0.2">
      <c r="A200" s="14" t="s">
        <v>1555</v>
      </c>
      <c r="B200" s="14">
        <f>RG!$C$14</f>
        <v>6.4996961365715205</v>
      </c>
    </row>
    <row r="201" spans="1:2" x14ac:dyDescent="0.2">
      <c r="A201" s="14" t="s">
        <v>1556</v>
      </c>
      <c r="B201" s="1254">
        <f>RG!$G$24</f>
        <v>0.95199999999999996</v>
      </c>
    </row>
    <row r="202" spans="1:2" x14ac:dyDescent="0.2">
      <c r="A202" s="14" t="s">
        <v>1557</v>
      </c>
      <c r="B202" s="14">
        <f>RG!$C$5</f>
        <v>12401</v>
      </c>
    </row>
    <row r="203" spans="1:2" x14ac:dyDescent="0.2">
      <c r="A203" s="14" t="s">
        <v>1558</v>
      </c>
      <c r="B203" s="14">
        <f>RG!$C$11</f>
        <v>1.0493309336157143E-3</v>
      </c>
    </row>
    <row r="204" spans="1:2" x14ac:dyDescent="0.2">
      <c r="A204" s="14" t="s">
        <v>1559</v>
      </c>
      <c r="B204" s="14">
        <f>RG!$C$31</f>
        <v>950</v>
      </c>
    </row>
    <row r="205" spans="1:2" x14ac:dyDescent="0.2">
      <c r="A205" s="14" t="s">
        <v>1560</v>
      </c>
      <c r="B205" s="14">
        <f>RG!$C$32</f>
        <v>370</v>
      </c>
    </row>
    <row r="206" spans="1:2" x14ac:dyDescent="0.2">
      <c r="A206" s="14" t="s">
        <v>1561</v>
      </c>
      <c r="B206" s="14">
        <f>RG!$C$33</f>
        <v>280</v>
      </c>
    </row>
    <row r="207" spans="1:2" x14ac:dyDescent="0.2">
      <c r="A207" s="14" t="s">
        <v>1562</v>
      </c>
      <c r="B207" s="14">
        <f>RG!$C$34</f>
        <v>220</v>
      </c>
    </row>
    <row r="208" spans="1:2" x14ac:dyDescent="0.2">
      <c r="A208" s="14" t="s">
        <v>1563</v>
      </c>
      <c r="B208" s="14">
        <f>RG!$C$35</f>
        <v>180</v>
      </c>
    </row>
    <row r="209" spans="1:2" x14ac:dyDescent="0.2">
      <c r="A209" s="14" t="s">
        <v>1564</v>
      </c>
      <c r="B209" s="14">
        <f>RG!$P$49</f>
        <v>500</v>
      </c>
    </row>
    <row r="210" spans="1:2" x14ac:dyDescent="0.2">
      <c r="A210" s="14" t="s">
        <v>1565</v>
      </c>
      <c r="B210" s="14">
        <f>RG!$G$23</f>
        <v>180</v>
      </c>
    </row>
    <row r="211" spans="1:2" x14ac:dyDescent="0.2">
      <c r="A211" s="14" t="s">
        <v>1566</v>
      </c>
      <c r="B211" s="14">
        <f>Eingabe!$C$129</f>
        <v>50</v>
      </c>
    </row>
    <row r="212" spans="1:2" x14ac:dyDescent="0.2">
      <c r="A212" s="14" t="s">
        <v>1567</v>
      </c>
      <c r="B212" s="14">
        <f>Eingabe!$E$129</f>
        <v>1</v>
      </c>
    </row>
    <row r="213" spans="1:2" x14ac:dyDescent="0.2">
      <c r="A213" s="14" t="s">
        <v>1333</v>
      </c>
      <c r="B213" s="14">
        <f>Eingabe!$C$35</f>
        <v>70</v>
      </c>
    </row>
    <row r="214" spans="1:2" x14ac:dyDescent="0.2">
      <c r="A214" s="14" t="s">
        <v>1568</v>
      </c>
      <c r="B214" s="14">
        <f>RG!$T$91</f>
        <v>95</v>
      </c>
    </row>
    <row r="215" spans="1:2" x14ac:dyDescent="0.2">
      <c r="A215" s="14" t="s">
        <v>1569</v>
      </c>
      <c r="B215" s="14">
        <f>RG!$T$90</f>
        <v>-5</v>
      </c>
    </row>
    <row r="216" spans="1:2" x14ac:dyDescent="0.2">
      <c r="A216" s="14" t="s">
        <v>1570</v>
      </c>
      <c r="B216" s="14">
        <f>RG!$P$90</f>
        <v>-20</v>
      </c>
    </row>
    <row r="217" spans="1:2" x14ac:dyDescent="0.2">
      <c r="A217" s="14" t="s">
        <v>1571</v>
      </c>
      <c r="B217" s="14">
        <f>RG!$P$91</f>
        <v>5</v>
      </c>
    </row>
    <row r="218" spans="1:2" x14ac:dyDescent="0.2">
      <c r="A218" s="14" t="s">
        <v>1236</v>
      </c>
      <c r="B218" s="14">
        <f>Eingabe!$C$97</f>
        <v>950</v>
      </c>
    </row>
    <row r="219" spans="1:2" x14ac:dyDescent="0.2">
      <c r="A219" s="14" t="s">
        <v>1572</v>
      </c>
      <c r="B219" s="14">
        <f>Eingabe!$C$26</f>
        <v>15</v>
      </c>
    </row>
    <row r="220" spans="1:2" x14ac:dyDescent="0.2">
      <c r="A220" s="14" t="s">
        <v>1245</v>
      </c>
      <c r="B220" s="14" t="str">
        <f>Eingabe!$C$87</f>
        <v xml:space="preserve"> ----- </v>
      </c>
    </row>
    <row r="221" spans="1:2" x14ac:dyDescent="0.2">
      <c r="A221" s="14" t="s">
        <v>1573</v>
      </c>
      <c r="B221" s="14">
        <f>Eingabe!$C$131</f>
        <v>25</v>
      </c>
    </row>
    <row r="222" spans="1:2" x14ac:dyDescent="0.2">
      <c r="A222" s="14" t="s">
        <v>1337</v>
      </c>
      <c r="B222" s="14">
        <f>Eingabe!$C$59</f>
        <v>75</v>
      </c>
    </row>
    <row r="223" spans="1:2" x14ac:dyDescent="0.2">
      <c r="A223" s="14" t="s">
        <v>1339</v>
      </c>
      <c r="B223" s="14">
        <f>Eingabe!$C$63</f>
        <v>55</v>
      </c>
    </row>
    <row r="224" spans="1:2" x14ac:dyDescent="0.2">
      <c r="A224" s="14" t="s">
        <v>1341</v>
      </c>
      <c r="B224" s="14">
        <f>Eingabe!$C$67</f>
        <v>45</v>
      </c>
    </row>
    <row r="225" spans="1:2" x14ac:dyDescent="0.2">
      <c r="A225" s="14" t="s">
        <v>1343</v>
      </c>
      <c r="B225" s="14">
        <f>Eingabe!$C$123</f>
        <v>60</v>
      </c>
    </row>
    <row r="226" spans="1:2" x14ac:dyDescent="0.2">
      <c r="A226" s="14" t="s">
        <v>1240</v>
      </c>
      <c r="B226" s="14">
        <f>Eingabe!$C$70</f>
        <v>50</v>
      </c>
    </row>
    <row r="227" spans="1:2" x14ac:dyDescent="0.2">
      <c r="A227" s="14" t="s">
        <v>1242</v>
      </c>
      <c r="B227" s="14" t="str">
        <f>Eingabe!$C$72</f>
        <v xml:space="preserve"> ----- </v>
      </c>
    </row>
    <row r="228" spans="1:2" x14ac:dyDescent="0.2">
      <c r="A228" s="14" t="s">
        <v>1347</v>
      </c>
      <c r="B228" s="14">
        <f>Eingabe!$C$58</f>
        <v>90</v>
      </c>
    </row>
    <row r="229" spans="1:2" x14ac:dyDescent="0.2">
      <c r="A229" s="14" t="s">
        <v>1349</v>
      </c>
      <c r="B229" s="14">
        <f>Eingabe!$C$57</f>
        <v>170</v>
      </c>
    </row>
    <row r="230" spans="1:2" x14ac:dyDescent="0.2">
      <c r="A230" s="14" t="s">
        <v>1351</v>
      </c>
      <c r="B230" s="14">
        <f>Eingabe!$C$52</f>
        <v>370</v>
      </c>
    </row>
    <row r="231" spans="1:2" x14ac:dyDescent="0.2">
      <c r="A231" s="14" t="s">
        <v>1353</v>
      </c>
      <c r="B231" s="14">
        <f>Eingabe!$C$53</f>
        <v>280</v>
      </c>
    </row>
    <row r="232" spans="1:2" x14ac:dyDescent="0.2">
      <c r="A232" s="14" t="s">
        <v>1354</v>
      </c>
      <c r="B232" s="14">
        <f>Eingabe!$C$54</f>
        <v>220</v>
      </c>
    </row>
    <row r="233" spans="1:2" x14ac:dyDescent="0.2">
      <c r="A233" s="14" t="s">
        <v>1355</v>
      </c>
      <c r="B233" s="14">
        <f>Eingabe!$C$55</f>
        <v>180</v>
      </c>
    </row>
    <row r="234" spans="1:2" x14ac:dyDescent="0.2">
      <c r="A234" s="14" t="s">
        <v>1356</v>
      </c>
      <c r="B234" s="14">
        <f>Eingabe!$C$62</f>
        <v>55</v>
      </c>
    </row>
    <row r="235" spans="1:2" x14ac:dyDescent="0.2">
      <c r="A235" s="14" t="s">
        <v>1358</v>
      </c>
      <c r="B235" s="14">
        <f>Eingabe!$C$61</f>
        <v>90</v>
      </c>
    </row>
    <row r="236" spans="1:2" x14ac:dyDescent="0.2">
      <c r="A236" s="14" t="s">
        <v>1360</v>
      </c>
      <c r="B236" s="14">
        <f>Eingabe!$C$66</f>
        <v>45</v>
      </c>
    </row>
    <row r="237" spans="1:2" x14ac:dyDescent="0.2">
      <c r="A237" s="14" t="s">
        <v>1362</v>
      </c>
      <c r="B237" s="14">
        <f>Eingabe!$C$65</f>
        <v>55</v>
      </c>
    </row>
    <row r="238" spans="1:2" x14ac:dyDescent="0.2">
      <c r="A238" s="14" t="s">
        <v>1364</v>
      </c>
      <c r="B238" s="14">
        <f>Eingabe!$C$80</f>
        <v>80</v>
      </c>
    </row>
    <row r="239" spans="1:2" x14ac:dyDescent="0.2">
      <c r="A239" s="14" t="s">
        <v>1366</v>
      </c>
      <c r="B239" s="14">
        <f>Eingabe!$C$77</f>
        <v>60</v>
      </c>
    </row>
    <row r="240" spans="1:2" x14ac:dyDescent="0.2">
      <c r="A240" s="14" t="s">
        <v>1368</v>
      </c>
      <c r="B240" s="14">
        <f>Eingabe!$C$83</f>
        <v>30</v>
      </c>
    </row>
    <row r="241" spans="1:2" x14ac:dyDescent="0.2">
      <c r="A241" s="14" t="s">
        <v>1370</v>
      </c>
      <c r="B241" s="14">
        <f>Eingabe!$C$89</f>
        <v>-5</v>
      </c>
    </row>
    <row r="242" spans="1:2" x14ac:dyDescent="0.2">
      <c r="A242" s="14" t="s">
        <v>1372</v>
      </c>
      <c r="B242" s="14">
        <f>Eingabe!$C$79</f>
        <v>99</v>
      </c>
    </row>
    <row r="243" spans="1:2" x14ac:dyDescent="0.2">
      <c r="A243" s="14" t="s">
        <v>1374</v>
      </c>
      <c r="B243" s="14">
        <f>Eingabe!$C$76</f>
        <v>120</v>
      </c>
    </row>
    <row r="244" spans="1:2" x14ac:dyDescent="0.2">
      <c r="A244" s="14" t="s">
        <v>1376</v>
      </c>
      <c r="B244" s="14">
        <f>Eingabe!$C$82</f>
        <v>50</v>
      </c>
    </row>
    <row r="245" spans="1:2" x14ac:dyDescent="0.2">
      <c r="A245" s="14" t="s">
        <v>1574</v>
      </c>
      <c r="B245" s="14">
        <f>Eingabe!$C$128</f>
        <v>2</v>
      </c>
    </row>
    <row r="246" spans="1:2" x14ac:dyDescent="0.2">
      <c r="A246" s="14" t="s">
        <v>1575</v>
      </c>
      <c r="B246" s="14">
        <f>Eingabe!$C$130</f>
        <v>0</v>
      </c>
    </row>
    <row r="247" spans="1:2" x14ac:dyDescent="0.2">
      <c r="A247" s="14" t="s">
        <v>1378</v>
      </c>
      <c r="B247" s="14">
        <f>Eingabe!$C$107</f>
        <v>35</v>
      </c>
    </row>
    <row r="248" spans="1:2" x14ac:dyDescent="0.2">
      <c r="A248" s="14" t="s">
        <v>1215</v>
      </c>
      <c r="B248" s="14">
        <f>Var!$G$53</f>
        <v>3.8814374291989027</v>
      </c>
    </row>
    <row r="249" spans="1:2" x14ac:dyDescent="0.2">
      <c r="A249" s="14" t="s">
        <v>1216</v>
      </c>
      <c r="B249" s="14">
        <f>Var!$G$54</f>
        <v>1.2313232684397406E-3</v>
      </c>
    </row>
    <row r="250" spans="1:2" x14ac:dyDescent="0.2">
      <c r="A250" s="14" t="s">
        <v>1212</v>
      </c>
      <c r="B250" s="14">
        <f>Var!$G$48</f>
        <v>832.88919870926838</v>
      </c>
    </row>
    <row r="251" spans="1:2" x14ac:dyDescent="0.2">
      <c r="A251" s="14" t="s">
        <v>1210</v>
      </c>
      <c r="B251" s="14">
        <f>Var!$G$44</f>
        <v>10.708560148712376</v>
      </c>
    </row>
    <row r="252" spans="1:2" x14ac:dyDescent="0.2">
      <c r="A252" s="14" t="s">
        <v>1576</v>
      </c>
      <c r="B252" s="14">
        <f>Var!$G$56</f>
        <v>26.405426932536226</v>
      </c>
    </row>
    <row r="253" spans="1:2" x14ac:dyDescent="0.2">
      <c r="A253" s="14" t="s">
        <v>1211</v>
      </c>
      <c r="B253" s="14">
        <f>Var!$G$47</f>
        <v>0.2527040614370511</v>
      </c>
    </row>
    <row r="254" spans="1:2" x14ac:dyDescent="0.2">
      <c r="A254" s="14" t="s">
        <v>3</v>
      </c>
      <c r="B254" s="14">
        <f>Var!$G$45</f>
        <v>950</v>
      </c>
    </row>
    <row r="255" spans="1:2" x14ac:dyDescent="0.2">
      <c r="A255" s="14" t="s">
        <v>1577</v>
      </c>
      <c r="B255" s="14">
        <f>Var!$G$51</f>
        <v>25.080307229765872</v>
      </c>
    </row>
    <row r="256" spans="1:2" x14ac:dyDescent="0.2">
      <c r="A256" s="14" t="s">
        <v>1213</v>
      </c>
      <c r="B256" s="14">
        <f>Var!$G$49</f>
        <v>-4</v>
      </c>
    </row>
    <row r="257" spans="1:2" x14ac:dyDescent="0.2">
      <c r="A257" s="14" t="s">
        <v>1578</v>
      </c>
      <c r="B257" s="14">
        <f>Var!$G$50</f>
        <v>44.076539463965339</v>
      </c>
    </row>
    <row r="258" spans="1:2" x14ac:dyDescent="0.2">
      <c r="A258" s="14" t="s">
        <v>1214</v>
      </c>
      <c r="B258" s="14">
        <f>Var!$G$52</f>
        <v>29.230313091729599</v>
      </c>
    </row>
    <row r="259" spans="1:2" x14ac:dyDescent="0.2">
      <c r="A259" s="14" t="s">
        <v>1579</v>
      </c>
      <c r="B259" s="14">
        <f>Var!$G$46</f>
        <v>370</v>
      </c>
    </row>
    <row r="260" spans="1:2" x14ac:dyDescent="0.2">
      <c r="A260" s="14" t="s">
        <v>1580</v>
      </c>
      <c r="B260" s="1254">
        <f>Var!$G$55</f>
        <v>64.350599047935077</v>
      </c>
    </row>
    <row r="261" spans="1:2" x14ac:dyDescent="0.2">
      <c r="A261" s="14" t="s">
        <v>1184</v>
      </c>
      <c r="B261" s="14" t="b">
        <f>Var!$B$29</f>
        <v>1</v>
      </c>
    </row>
    <row r="262" spans="1:2" x14ac:dyDescent="0.2">
      <c r="A262" s="14" t="s">
        <v>1189</v>
      </c>
      <c r="B262" s="14">
        <f>Var!$B$33</f>
        <v>2</v>
      </c>
    </row>
    <row r="263" spans="1:2" x14ac:dyDescent="0.2">
      <c r="A263" s="14" t="s">
        <v>1182</v>
      </c>
      <c r="B263" s="14" t="b">
        <f>Var!$B$28</f>
        <v>1</v>
      </c>
    </row>
    <row r="264" spans="1:2" x14ac:dyDescent="0.2">
      <c r="A264" s="14" t="s">
        <v>1193</v>
      </c>
      <c r="B264" s="14" t="b">
        <f>Var!$B$35</f>
        <v>1</v>
      </c>
    </row>
    <row r="265" spans="1:2" x14ac:dyDescent="0.2">
      <c r="A265" s="14" t="s">
        <v>1196</v>
      </c>
      <c r="B265" s="14" t="b">
        <f>Var!$B$36</f>
        <v>1</v>
      </c>
    </row>
    <row r="266" spans="1:2" x14ac:dyDescent="0.2">
      <c r="A266" s="14" t="s">
        <v>1198</v>
      </c>
      <c r="B266" s="14" t="b">
        <f>Var!$B$37</f>
        <v>1</v>
      </c>
    </row>
    <row r="267" spans="1:2" x14ac:dyDescent="0.2">
      <c r="A267" s="14" t="s">
        <v>1200</v>
      </c>
      <c r="B267" s="14" t="b">
        <f>Var!$B$38</f>
        <v>0</v>
      </c>
    </row>
    <row r="268" spans="1:2" x14ac:dyDescent="0.2">
      <c r="A268" s="14" t="s">
        <v>1203</v>
      </c>
      <c r="B268" s="14" t="b">
        <f>Var!$B$39</f>
        <v>1</v>
      </c>
    </row>
    <row r="269" spans="1:2" x14ac:dyDescent="0.2">
      <c r="A269" s="14" t="s">
        <v>1185</v>
      </c>
      <c r="B269" s="14" t="b">
        <f>Var!$B$30</f>
        <v>1</v>
      </c>
    </row>
    <row r="270" spans="1:2" x14ac:dyDescent="0.2">
      <c r="A270" s="14" t="s">
        <v>1186</v>
      </c>
      <c r="B270" s="14" t="b">
        <f>Var!$B$31</f>
        <v>1</v>
      </c>
    </row>
    <row r="271" spans="1:2" x14ac:dyDescent="0.2">
      <c r="A271" s="14" t="s">
        <v>1171</v>
      </c>
      <c r="B271" s="14">
        <f>Var!$B$22</f>
        <v>2</v>
      </c>
    </row>
    <row r="272" spans="1:2" x14ac:dyDescent="0.2">
      <c r="A272" s="14" t="s">
        <v>1176</v>
      </c>
      <c r="B272" s="14">
        <f>Var!$B$25</f>
        <v>2</v>
      </c>
    </row>
    <row r="273" spans="1:2" x14ac:dyDescent="0.2">
      <c r="A273" s="14" t="s">
        <v>1187</v>
      </c>
      <c r="B273" s="14">
        <f>Var!$B$32</f>
        <v>2</v>
      </c>
    </row>
    <row r="274" spans="1:2" x14ac:dyDescent="0.2">
      <c r="A274" s="14" t="s">
        <v>1173</v>
      </c>
      <c r="B274" s="14">
        <f>Var!$B$23</f>
        <v>2</v>
      </c>
    </row>
    <row r="275" spans="1:2" x14ac:dyDescent="0.2">
      <c r="A275" s="14" t="s">
        <v>1191</v>
      </c>
      <c r="B275" s="14" t="b">
        <f>Var!$B$34</f>
        <v>1</v>
      </c>
    </row>
    <row r="276" spans="1:2" x14ac:dyDescent="0.2">
      <c r="A276" s="14" t="s">
        <v>1175</v>
      </c>
      <c r="B276" s="14">
        <f>Var!$B$24</f>
        <v>2</v>
      </c>
    </row>
    <row r="277" spans="1:2" x14ac:dyDescent="0.2">
      <c r="A277" s="14" t="s">
        <v>1178</v>
      </c>
      <c r="B277" s="14">
        <f>Var!$B$26</f>
        <v>2</v>
      </c>
    </row>
    <row r="278" spans="1:2" x14ac:dyDescent="0.2">
      <c r="A278" s="14" t="s">
        <v>1180</v>
      </c>
      <c r="B278" s="14">
        <f>Var!$B$27</f>
        <v>2</v>
      </c>
    </row>
  </sheetData>
  <sheetProtection sheet="1" objects="1" scenarios="1"/>
  <dataValidations count="1">
    <dataValidation type="list" allowBlank="1" showInputMessage="1" showErrorMessage="1" sqref="F3:F4" xr:uid="{00000000-0002-0000-0700-000000000000}">
      <formula1>"Wahr,Falsch"</formula1>
    </dataValidation>
  </dataValidations>
  <pageMargins left="0.78740157499999996" right="0.78740157499999996" top="0.98425196900000012" bottom="0.98425196900000012" header="0.51181102300000003" footer="0.51181102300000003"/>
  <pageSetup paperSize="9" orientation="portrait" r:id="rId1"/>
  <headerFooter alignWithMargins="0">
    <oddHeader>&amp;C&amp;A</oddHeader>
    <oddFooter>&amp;CSeite &amp;P</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Eingabe</vt:lpstr>
      <vt:lpstr>BRST</vt:lpstr>
      <vt:lpstr>RG</vt:lpstr>
      <vt:lpstr>Schema</vt:lpstr>
      <vt:lpstr>Ausgabe</vt:lpstr>
      <vt:lpstr>BI_RG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Raimund Stumptner</dc:creator>
  <cp:lastModifiedBy>Fritz Biedermann</cp:lastModifiedBy>
  <dcterms:created xsi:type="dcterms:W3CDTF">2020-11-05T09:06:38Z</dcterms:created>
  <dcterms:modified xsi:type="dcterms:W3CDTF">2021-02-26T16:01:15Z</dcterms:modified>
</cp:coreProperties>
</file>